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T:\Нефтиса\Управление по региональной политике и социальным вопросам\Тендеры\2024\Белкамнефть\230824 КС 1\"/>
    </mc:Choice>
  </mc:AlternateContent>
  <xr:revisionPtr revIDLastSave="0" documentId="13_ncr:1_{4635EE8B-D920-47B1-92CA-B5CD4E79D5E6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Лист1" sheetId="1" r:id="rId1"/>
  </sheets>
  <definedNames>
    <definedName name="_xlnm._FilterDatabase" localSheetId="0" hidden="1">Лист1!$A$9:$L$402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0" i="1" l="1"/>
  <c r="D369" i="1"/>
  <c r="D368" i="1"/>
  <c r="D367" i="1"/>
  <c r="D366" i="1"/>
  <c r="D365" i="1"/>
  <c r="D364" i="1"/>
  <c r="D363" i="1"/>
  <c r="D362" i="1"/>
  <c r="D357" i="1"/>
  <c r="D352" i="1"/>
  <c r="D351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79" i="1"/>
  <c r="D178" i="1"/>
  <c r="D177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2" i="1"/>
  <c r="D21" i="1"/>
  <c r="D20" i="1"/>
  <c r="D19" i="1"/>
  <c r="D18" i="1"/>
  <c r="D17" i="1"/>
  <c r="D16" i="1"/>
  <c r="D15" i="1"/>
  <c r="D14" i="1"/>
  <c r="D13" i="1"/>
  <c r="D12" i="1"/>
  <c r="F65" i="1" l="1"/>
  <c r="H65" i="1" s="1"/>
  <c r="F105" i="1" l="1"/>
  <c r="F106" i="1"/>
  <c r="F402" i="1" l="1"/>
  <c r="H402" i="1" s="1"/>
  <c r="F401" i="1"/>
  <c r="H401" i="1" s="1"/>
  <c r="F400" i="1"/>
  <c r="H400" i="1" s="1"/>
  <c r="F399" i="1"/>
  <c r="H399" i="1" s="1"/>
  <c r="F398" i="1"/>
  <c r="H398" i="1" s="1"/>
  <c r="F397" i="1"/>
  <c r="H397" i="1" s="1"/>
  <c r="F396" i="1"/>
  <c r="H396" i="1" s="1"/>
  <c r="F395" i="1"/>
  <c r="H395" i="1" s="1"/>
  <c r="F394" i="1"/>
  <c r="H394" i="1" s="1"/>
  <c r="F393" i="1"/>
  <c r="H393" i="1" s="1"/>
  <c r="F392" i="1"/>
  <c r="H392" i="1" s="1"/>
  <c r="F390" i="1"/>
  <c r="H390" i="1" s="1"/>
  <c r="F389" i="1"/>
  <c r="H389" i="1" s="1"/>
  <c r="F388" i="1"/>
  <c r="H388" i="1" s="1"/>
  <c r="F387" i="1"/>
  <c r="H387" i="1" s="1"/>
  <c r="F386" i="1"/>
  <c r="H386" i="1" s="1"/>
  <c r="F385" i="1"/>
  <c r="H385" i="1" s="1"/>
  <c r="F384" i="1"/>
  <c r="H384" i="1" s="1"/>
  <c r="F383" i="1"/>
  <c r="H383" i="1" s="1"/>
  <c r="F382" i="1"/>
  <c r="H382" i="1" s="1"/>
  <c r="F380" i="1"/>
  <c r="H380" i="1" s="1"/>
  <c r="F378" i="1"/>
  <c r="H378" i="1" s="1"/>
  <c r="F377" i="1"/>
  <c r="H377" i="1" s="1"/>
  <c r="F376" i="1"/>
  <c r="H376" i="1" s="1"/>
  <c r="F375" i="1"/>
  <c r="H375" i="1" s="1"/>
  <c r="F374" i="1"/>
  <c r="H374" i="1" s="1"/>
  <c r="F373" i="1"/>
  <c r="H373" i="1" s="1"/>
  <c r="F372" i="1"/>
  <c r="H372" i="1" s="1"/>
  <c r="F370" i="1"/>
  <c r="H370" i="1" s="1"/>
  <c r="F369" i="1"/>
  <c r="H369" i="1" s="1"/>
  <c r="F368" i="1"/>
  <c r="H368" i="1" s="1"/>
  <c r="F367" i="1"/>
  <c r="H367" i="1" s="1"/>
  <c r="F366" i="1"/>
  <c r="H366" i="1" s="1"/>
  <c r="F365" i="1"/>
  <c r="H365" i="1" s="1"/>
  <c r="F364" i="1"/>
  <c r="H364" i="1" s="1"/>
  <c r="F363" i="1"/>
  <c r="H363" i="1" s="1"/>
  <c r="F362" i="1"/>
  <c r="H362" i="1" s="1"/>
  <c r="F361" i="1"/>
  <c r="H361" i="1" s="1"/>
  <c r="F360" i="1"/>
  <c r="H360" i="1" s="1"/>
  <c r="F359" i="1"/>
  <c r="H359" i="1" s="1"/>
  <c r="F358" i="1"/>
  <c r="H358" i="1" s="1"/>
  <c r="F357" i="1"/>
  <c r="H357" i="1" s="1"/>
  <c r="F356" i="1"/>
  <c r="H356" i="1" s="1"/>
  <c r="F355" i="1"/>
  <c r="H355" i="1" s="1"/>
  <c r="F354" i="1"/>
  <c r="H354" i="1" s="1"/>
  <c r="F353" i="1"/>
  <c r="H353" i="1" s="1"/>
  <c r="F352" i="1"/>
  <c r="H352" i="1" s="1"/>
  <c r="F351" i="1"/>
  <c r="H351" i="1" s="1"/>
  <c r="F350" i="1"/>
  <c r="H350" i="1" s="1"/>
  <c r="F349" i="1"/>
  <c r="H349" i="1" s="1"/>
  <c r="F348" i="1"/>
  <c r="H348" i="1" s="1"/>
  <c r="F347" i="1"/>
  <c r="H347" i="1" s="1"/>
  <c r="F346" i="1"/>
  <c r="H346" i="1" s="1"/>
  <c r="F345" i="1"/>
  <c r="H345" i="1" s="1"/>
  <c r="F344" i="1"/>
  <c r="H344" i="1" s="1"/>
  <c r="F343" i="1"/>
  <c r="H343" i="1" s="1"/>
  <c r="F342" i="1"/>
  <c r="H342" i="1" s="1"/>
  <c r="F341" i="1"/>
  <c r="H341" i="1" s="1"/>
  <c r="F340" i="1"/>
  <c r="H340" i="1" s="1"/>
  <c r="F339" i="1"/>
  <c r="H339" i="1" s="1"/>
  <c r="F337" i="1"/>
  <c r="H337" i="1" s="1"/>
  <c r="F336" i="1"/>
  <c r="H336" i="1" s="1"/>
  <c r="F334" i="1"/>
  <c r="H334" i="1" s="1"/>
  <c r="F333" i="1"/>
  <c r="H333" i="1" s="1"/>
  <c r="F332" i="1"/>
  <c r="H332" i="1" s="1"/>
  <c r="F331" i="1"/>
  <c r="H331" i="1" s="1"/>
  <c r="F330" i="1"/>
  <c r="H330" i="1" s="1"/>
  <c r="F329" i="1"/>
  <c r="H329" i="1" s="1"/>
  <c r="F328" i="1"/>
  <c r="H328" i="1" s="1"/>
  <c r="F327" i="1"/>
  <c r="H327" i="1" s="1"/>
  <c r="F324" i="1"/>
  <c r="H324" i="1" s="1"/>
  <c r="F323" i="1"/>
  <c r="H323" i="1" s="1"/>
  <c r="F322" i="1"/>
  <c r="H322" i="1" s="1"/>
  <c r="F321" i="1"/>
  <c r="H321" i="1" s="1"/>
  <c r="F320" i="1"/>
  <c r="H320" i="1" s="1"/>
  <c r="F319" i="1"/>
  <c r="H319" i="1" s="1"/>
  <c r="F318" i="1"/>
  <c r="H318" i="1" s="1"/>
  <c r="F316" i="1"/>
  <c r="H316" i="1" s="1"/>
  <c r="F315" i="1"/>
  <c r="H315" i="1" s="1"/>
  <c r="F314" i="1"/>
  <c r="H314" i="1" s="1"/>
  <c r="F313" i="1"/>
  <c r="H313" i="1" s="1"/>
  <c r="F312" i="1"/>
  <c r="H312" i="1" s="1"/>
  <c r="F311" i="1"/>
  <c r="H311" i="1" s="1"/>
  <c r="F310" i="1"/>
  <c r="H310" i="1" s="1"/>
  <c r="F309" i="1"/>
  <c r="H309" i="1" s="1"/>
  <c r="F308" i="1"/>
  <c r="H308" i="1" s="1"/>
  <c r="F307" i="1"/>
  <c r="H307" i="1" s="1"/>
  <c r="F306" i="1"/>
  <c r="H306" i="1" s="1"/>
  <c r="F305" i="1"/>
  <c r="H305" i="1" s="1"/>
  <c r="F304" i="1"/>
  <c r="H304" i="1" s="1"/>
  <c r="F303" i="1"/>
  <c r="H303" i="1" s="1"/>
  <c r="F302" i="1"/>
  <c r="H302" i="1" s="1"/>
  <c r="F301" i="1"/>
  <c r="H301" i="1" s="1"/>
  <c r="F299" i="1"/>
  <c r="H299" i="1" s="1"/>
  <c r="F298" i="1"/>
  <c r="H298" i="1" s="1"/>
  <c r="F297" i="1"/>
  <c r="H297" i="1" s="1"/>
  <c r="F296" i="1"/>
  <c r="H296" i="1" s="1"/>
  <c r="F295" i="1"/>
  <c r="H295" i="1" s="1"/>
  <c r="F294" i="1"/>
  <c r="H294" i="1" s="1"/>
  <c r="F293" i="1"/>
  <c r="H293" i="1" s="1"/>
  <c r="F292" i="1"/>
  <c r="H292" i="1" s="1"/>
  <c r="F291" i="1"/>
  <c r="H291" i="1" s="1"/>
  <c r="F290" i="1"/>
  <c r="H290" i="1" s="1"/>
  <c r="F289" i="1"/>
  <c r="H289" i="1" s="1"/>
  <c r="F288" i="1"/>
  <c r="H288" i="1" s="1"/>
  <c r="F287" i="1"/>
  <c r="H287" i="1" s="1"/>
  <c r="F286" i="1"/>
  <c r="H286" i="1" s="1"/>
  <c r="F285" i="1"/>
  <c r="H285" i="1" s="1"/>
  <c r="F284" i="1"/>
  <c r="H284" i="1" s="1"/>
  <c r="F283" i="1"/>
  <c r="H283" i="1" s="1"/>
  <c r="F282" i="1"/>
  <c r="H282" i="1" s="1"/>
  <c r="F281" i="1"/>
  <c r="H281" i="1" s="1"/>
  <c r="F280" i="1"/>
  <c r="H280" i="1" s="1"/>
  <c r="F279" i="1"/>
  <c r="H279" i="1" s="1"/>
  <c r="F278" i="1"/>
  <c r="H278" i="1" s="1"/>
  <c r="F277" i="1"/>
  <c r="H277" i="1" s="1"/>
  <c r="F276" i="1"/>
  <c r="H276" i="1" s="1"/>
  <c r="F275" i="1"/>
  <c r="H275" i="1" s="1"/>
  <c r="F274" i="1"/>
  <c r="H274" i="1" s="1"/>
  <c r="F273" i="1"/>
  <c r="H273" i="1" s="1"/>
  <c r="F272" i="1"/>
  <c r="H272" i="1" s="1"/>
  <c r="F271" i="1"/>
  <c r="H271" i="1" s="1"/>
  <c r="F270" i="1"/>
  <c r="H270" i="1" s="1"/>
  <c r="F269" i="1"/>
  <c r="H269" i="1" s="1"/>
  <c r="F268" i="1"/>
  <c r="H268" i="1" s="1"/>
  <c r="F266" i="1"/>
  <c r="H266" i="1" s="1"/>
  <c r="F265" i="1"/>
  <c r="H265" i="1" s="1"/>
  <c r="F264" i="1"/>
  <c r="H264" i="1" s="1"/>
  <c r="F263" i="1"/>
  <c r="H263" i="1" s="1"/>
  <c r="F262" i="1"/>
  <c r="H262" i="1" s="1"/>
  <c r="F261" i="1"/>
  <c r="H261" i="1" s="1"/>
  <c r="F260" i="1"/>
  <c r="H260" i="1" s="1"/>
  <c r="F259" i="1"/>
  <c r="H259" i="1" s="1"/>
  <c r="F258" i="1"/>
  <c r="H258" i="1" s="1"/>
  <c r="F257" i="1"/>
  <c r="H257" i="1" s="1"/>
  <c r="F256" i="1"/>
  <c r="H256" i="1" s="1"/>
  <c r="F255" i="1"/>
  <c r="H255" i="1" s="1"/>
  <c r="F254" i="1"/>
  <c r="H254" i="1" s="1"/>
  <c r="F253" i="1"/>
  <c r="H253" i="1" s="1"/>
  <c r="F252" i="1"/>
  <c r="H252" i="1" s="1"/>
  <c r="F251" i="1"/>
  <c r="H251" i="1" s="1"/>
  <c r="F250" i="1"/>
  <c r="H250" i="1" s="1"/>
  <c r="F249" i="1"/>
  <c r="H249" i="1" s="1"/>
  <c r="F248" i="1"/>
  <c r="H248" i="1" s="1"/>
  <c r="F247" i="1"/>
  <c r="H247" i="1" s="1"/>
  <c r="F246" i="1"/>
  <c r="H246" i="1" s="1"/>
  <c r="F245" i="1"/>
  <c r="H245" i="1" s="1"/>
  <c r="F243" i="1"/>
  <c r="H243" i="1" s="1"/>
  <c r="F242" i="1"/>
  <c r="H242" i="1" s="1"/>
  <c r="F241" i="1"/>
  <c r="H241" i="1" s="1"/>
  <c r="F240" i="1"/>
  <c r="H240" i="1" s="1"/>
  <c r="F239" i="1"/>
  <c r="H239" i="1" s="1"/>
  <c r="F238" i="1"/>
  <c r="H238" i="1" s="1"/>
  <c r="F237" i="1"/>
  <c r="H237" i="1" s="1"/>
  <c r="F236" i="1"/>
  <c r="H236" i="1" s="1"/>
  <c r="F235" i="1"/>
  <c r="H235" i="1" s="1"/>
  <c r="F234" i="1"/>
  <c r="H234" i="1" s="1"/>
  <c r="F233" i="1"/>
  <c r="H233" i="1" s="1"/>
  <c r="F232" i="1"/>
  <c r="H232" i="1" s="1"/>
  <c r="F231" i="1"/>
  <c r="H231" i="1" s="1"/>
  <c r="F230" i="1"/>
  <c r="H230" i="1" s="1"/>
  <c r="F229" i="1"/>
  <c r="H229" i="1" s="1"/>
  <c r="F228" i="1"/>
  <c r="H228" i="1" s="1"/>
  <c r="F227" i="1"/>
  <c r="H227" i="1" s="1"/>
  <c r="F226" i="1"/>
  <c r="H226" i="1" s="1"/>
  <c r="F225" i="1"/>
  <c r="H225" i="1" s="1"/>
  <c r="F224" i="1"/>
  <c r="H224" i="1" s="1"/>
  <c r="F223" i="1"/>
  <c r="H223" i="1" s="1"/>
  <c r="F222" i="1"/>
  <c r="H222" i="1" s="1"/>
  <c r="F221" i="1"/>
  <c r="H221" i="1" s="1"/>
  <c r="F220" i="1"/>
  <c r="H220" i="1" s="1"/>
  <c r="F219" i="1"/>
  <c r="H219" i="1" s="1"/>
  <c r="F218" i="1"/>
  <c r="H218" i="1" s="1"/>
  <c r="F217" i="1"/>
  <c r="H217" i="1" s="1"/>
  <c r="F216" i="1"/>
  <c r="H216" i="1" s="1"/>
  <c r="F215" i="1"/>
  <c r="H215" i="1" s="1"/>
  <c r="F214" i="1"/>
  <c r="H214" i="1" s="1"/>
  <c r="F213" i="1"/>
  <c r="H213" i="1" s="1"/>
  <c r="F212" i="1"/>
  <c r="H212" i="1" s="1"/>
  <c r="F211" i="1"/>
  <c r="H211" i="1" s="1"/>
  <c r="F209" i="1"/>
  <c r="H209" i="1" s="1"/>
  <c r="F208" i="1"/>
  <c r="H208" i="1" s="1"/>
  <c r="F207" i="1"/>
  <c r="H207" i="1" s="1"/>
  <c r="F206" i="1"/>
  <c r="H206" i="1" s="1"/>
  <c r="F205" i="1"/>
  <c r="H205" i="1" s="1"/>
  <c r="F204" i="1"/>
  <c r="H204" i="1" s="1"/>
  <c r="F203" i="1"/>
  <c r="H203" i="1" s="1"/>
  <c r="F202" i="1"/>
  <c r="H202" i="1" s="1"/>
  <c r="F201" i="1"/>
  <c r="H201" i="1" s="1"/>
  <c r="F200" i="1"/>
  <c r="H200" i="1" s="1"/>
  <c r="F199" i="1"/>
  <c r="H199" i="1" s="1"/>
  <c r="F198" i="1"/>
  <c r="H198" i="1" s="1"/>
  <c r="F197" i="1"/>
  <c r="H197" i="1" s="1"/>
  <c r="F195" i="1"/>
  <c r="H195" i="1" s="1"/>
  <c r="F194" i="1"/>
  <c r="H194" i="1" s="1"/>
  <c r="F193" i="1"/>
  <c r="H193" i="1" s="1"/>
  <c r="F192" i="1"/>
  <c r="H192" i="1" s="1"/>
  <c r="F191" i="1"/>
  <c r="H191" i="1" s="1"/>
  <c r="F190" i="1"/>
  <c r="H190" i="1" s="1"/>
  <c r="F189" i="1"/>
  <c r="H189" i="1" s="1"/>
  <c r="F188" i="1"/>
  <c r="H188" i="1" s="1"/>
  <c r="F187" i="1"/>
  <c r="H187" i="1" s="1"/>
  <c r="F186" i="1"/>
  <c r="H186" i="1" s="1"/>
  <c r="F185" i="1"/>
  <c r="H185" i="1" s="1"/>
  <c r="F184" i="1"/>
  <c r="H184" i="1" s="1"/>
  <c r="F183" i="1"/>
  <c r="H183" i="1" s="1"/>
  <c r="F182" i="1"/>
  <c r="H182" i="1" s="1"/>
  <c r="F181" i="1"/>
  <c r="H181" i="1" s="1"/>
  <c r="F179" i="1"/>
  <c r="H179" i="1" s="1"/>
  <c r="F178" i="1"/>
  <c r="H178" i="1" s="1"/>
  <c r="F177" i="1"/>
  <c r="H177" i="1" s="1"/>
  <c r="F175" i="1"/>
  <c r="H175" i="1" s="1"/>
  <c r="F174" i="1"/>
  <c r="H174" i="1" s="1"/>
  <c r="F173" i="1"/>
  <c r="H173" i="1" s="1"/>
  <c r="F172" i="1"/>
  <c r="H172" i="1" s="1"/>
  <c r="F171" i="1"/>
  <c r="H171" i="1" s="1"/>
  <c r="F170" i="1"/>
  <c r="H170" i="1" s="1"/>
  <c r="F169" i="1"/>
  <c r="H169" i="1" s="1"/>
  <c r="F168" i="1"/>
  <c r="H168" i="1" s="1"/>
  <c r="F167" i="1"/>
  <c r="H167" i="1" s="1"/>
  <c r="F166" i="1"/>
  <c r="H166" i="1" s="1"/>
  <c r="F165" i="1"/>
  <c r="H165" i="1" s="1"/>
  <c r="F164" i="1"/>
  <c r="H164" i="1" s="1"/>
  <c r="F163" i="1"/>
  <c r="H163" i="1" s="1"/>
  <c r="F162" i="1"/>
  <c r="H162" i="1" s="1"/>
  <c r="F161" i="1"/>
  <c r="H161" i="1" s="1"/>
  <c r="F160" i="1"/>
  <c r="H160" i="1" s="1"/>
  <c r="F159" i="1"/>
  <c r="H159" i="1" s="1"/>
  <c r="F158" i="1"/>
  <c r="H158" i="1" s="1"/>
  <c r="F157" i="1"/>
  <c r="H157" i="1" s="1"/>
  <c r="F156" i="1"/>
  <c r="H156" i="1" s="1"/>
  <c r="F155" i="1"/>
  <c r="H155" i="1" s="1"/>
  <c r="F154" i="1"/>
  <c r="H154" i="1" s="1"/>
  <c r="F153" i="1"/>
  <c r="H153" i="1" s="1"/>
  <c r="F152" i="1"/>
  <c r="H152" i="1" s="1"/>
  <c r="F151" i="1"/>
  <c r="H151" i="1" s="1"/>
  <c r="F150" i="1"/>
  <c r="H150" i="1" s="1"/>
  <c r="F149" i="1"/>
  <c r="H149" i="1" s="1"/>
  <c r="F148" i="1"/>
  <c r="H148" i="1" s="1"/>
  <c r="F147" i="1"/>
  <c r="H147" i="1" s="1"/>
  <c r="F146" i="1"/>
  <c r="H146" i="1" s="1"/>
  <c r="F145" i="1"/>
  <c r="H145" i="1" s="1"/>
  <c r="F144" i="1"/>
  <c r="H144" i="1" s="1"/>
  <c r="F143" i="1"/>
  <c r="H143" i="1" s="1"/>
  <c r="F142" i="1"/>
  <c r="H142" i="1" s="1"/>
  <c r="F141" i="1"/>
  <c r="H141" i="1" s="1"/>
  <c r="F140" i="1"/>
  <c r="H140" i="1" s="1"/>
  <c r="F139" i="1"/>
  <c r="H139" i="1" s="1"/>
  <c r="F138" i="1"/>
  <c r="H138" i="1" s="1"/>
  <c r="F137" i="1"/>
  <c r="H137" i="1" s="1"/>
  <c r="F136" i="1"/>
  <c r="H136" i="1" s="1"/>
  <c r="F135" i="1"/>
  <c r="H135" i="1" s="1"/>
  <c r="F134" i="1"/>
  <c r="H134" i="1" s="1"/>
  <c r="F133" i="1"/>
  <c r="H133" i="1" s="1"/>
  <c r="F132" i="1"/>
  <c r="H132" i="1" s="1"/>
  <c r="F131" i="1"/>
  <c r="H131" i="1" s="1"/>
  <c r="F130" i="1"/>
  <c r="H130" i="1" s="1"/>
  <c r="F129" i="1"/>
  <c r="H129" i="1" s="1"/>
  <c r="F128" i="1"/>
  <c r="H128" i="1" s="1"/>
  <c r="F127" i="1"/>
  <c r="H127" i="1" s="1"/>
  <c r="F126" i="1"/>
  <c r="H126" i="1" s="1"/>
  <c r="F125" i="1"/>
  <c r="H125" i="1" s="1"/>
  <c r="F124" i="1"/>
  <c r="H124" i="1" s="1"/>
  <c r="F123" i="1"/>
  <c r="H123" i="1" s="1"/>
  <c r="F122" i="1"/>
  <c r="H122" i="1" s="1"/>
  <c r="F121" i="1"/>
  <c r="H121" i="1" s="1"/>
  <c r="F120" i="1"/>
  <c r="H120" i="1" s="1"/>
  <c r="F119" i="1"/>
  <c r="H119" i="1" s="1"/>
  <c r="F118" i="1"/>
  <c r="H118" i="1" s="1"/>
  <c r="F117" i="1"/>
  <c r="H117" i="1" s="1"/>
  <c r="F116" i="1"/>
  <c r="H116" i="1" s="1"/>
  <c r="F115" i="1"/>
  <c r="H115" i="1" s="1"/>
  <c r="F114" i="1"/>
  <c r="H114" i="1" s="1"/>
  <c r="F113" i="1"/>
  <c r="H113" i="1" s="1"/>
  <c r="F112" i="1"/>
  <c r="H112" i="1" s="1"/>
  <c r="F111" i="1"/>
  <c r="H111" i="1" s="1"/>
  <c r="F110" i="1"/>
  <c r="H110" i="1" s="1"/>
  <c r="F109" i="1"/>
  <c r="H109" i="1" s="1"/>
  <c r="F108" i="1"/>
  <c r="H108" i="1" s="1"/>
  <c r="F107" i="1"/>
  <c r="H107" i="1" s="1"/>
  <c r="H106" i="1"/>
  <c r="H105" i="1"/>
  <c r="F104" i="1"/>
  <c r="H104" i="1" s="1"/>
  <c r="F103" i="1"/>
  <c r="H103" i="1" s="1"/>
  <c r="F102" i="1"/>
  <c r="H102" i="1" s="1"/>
  <c r="F101" i="1"/>
  <c r="H101" i="1" s="1"/>
  <c r="F100" i="1"/>
  <c r="H100" i="1" s="1"/>
  <c r="F99" i="1"/>
  <c r="H99" i="1" s="1"/>
  <c r="F98" i="1"/>
  <c r="H98" i="1" s="1"/>
  <c r="F97" i="1"/>
  <c r="H97" i="1" s="1"/>
  <c r="F96" i="1"/>
  <c r="H96" i="1" s="1"/>
  <c r="F95" i="1"/>
  <c r="H95" i="1" s="1"/>
  <c r="F94" i="1"/>
  <c r="H94" i="1" s="1"/>
  <c r="F93" i="1"/>
  <c r="H93" i="1" s="1"/>
  <c r="F92" i="1"/>
  <c r="H92" i="1" s="1"/>
  <c r="F91" i="1"/>
  <c r="H91" i="1" s="1"/>
  <c r="F90" i="1"/>
  <c r="H90" i="1" s="1"/>
  <c r="F89" i="1"/>
  <c r="H89" i="1" s="1"/>
  <c r="F88" i="1"/>
  <c r="H88" i="1" s="1"/>
  <c r="F87" i="1"/>
  <c r="H87" i="1" s="1"/>
  <c r="F86" i="1"/>
  <c r="H86" i="1" s="1"/>
  <c r="F85" i="1"/>
  <c r="H85" i="1" s="1"/>
  <c r="F84" i="1"/>
  <c r="H84" i="1" s="1"/>
  <c r="F83" i="1"/>
  <c r="H83" i="1" s="1"/>
  <c r="F82" i="1"/>
  <c r="H82" i="1" s="1"/>
  <c r="F81" i="1"/>
  <c r="H81" i="1" s="1"/>
  <c r="F80" i="1"/>
  <c r="H80" i="1" s="1"/>
  <c r="F79" i="1"/>
  <c r="H79" i="1" s="1"/>
  <c r="F78" i="1"/>
  <c r="H78" i="1" s="1"/>
  <c r="F77" i="1"/>
  <c r="H77" i="1" s="1"/>
  <c r="F76" i="1"/>
  <c r="H76" i="1" s="1"/>
  <c r="F75" i="1"/>
  <c r="H75" i="1" s="1"/>
  <c r="F74" i="1"/>
  <c r="H74" i="1" s="1"/>
  <c r="F73" i="1"/>
  <c r="H73" i="1" s="1"/>
  <c r="F72" i="1"/>
  <c r="H72" i="1" s="1"/>
  <c r="F70" i="1"/>
  <c r="H70" i="1" s="1"/>
  <c r="F69" i="1"/>
  <c r="H69" i="1" s="1"/>
  <c r="F68" i="1"/>
  <c r="H68" i="1" s="1"/>
  <c r="F67" i="1"/>
  <c r="H67" i="1" s="1"/>
  <c r="F66" i="1"/>
  <c r="H66" i="1" s="1"/>
  <c r="F64" i="1"/>
  <c r="H64" i="1" s="1"/>
  <c r="F63" i="1"/>
  <c r="H63" i="1" s="1"/>
  <c r="F62" i="1"/>
  <c r="H62" i="1" s="1"/>
  <c r="F61" i="1"/>
  <c r="H61" i="1" s="1"/>
  <c r="F60" i="1"/>
  <c r="H60" i="1" s="1"/>
  <c r="F59" i="1"/>
  <c r="H59" i="1" s="1"/>
  <c r="F58" i="1"/>
  <c r="H58" i="1" s="1"/>
  <c r="F57" i="1"/>
  <c r="H57" i="1" s="1"/>
  <c r="F56" i="1"/>
  <c r="H56" i="1" s="1"/>
  <c r="F55" i="1"/>
  <c r="H55" i="1" s="1"/>
  <c r="F54" i="1"/>
  <c r="H54" i="1" s="1"/>
  <c r="F53" i="1"/>
  <c r="H53" i="1" s="1"/>
  <c r="F52" i="1"/>
  <c r="H52" i="1" s="1"/>
  <c r="F51" i="1"/>
  <c r="H51" i="1" s="1"/>
  <c r="F50" i="1"/>
  <c r="H50" i="1" s="1"/>
  <c r="F49" i="1"/>
  <c r="H49" i="1" s="1"/>
  <c r="F48" i="1"/>
  <c r="H48" i="1" s="1"/>
  <c r="F47" i="1"/>
  <c r="H47" i="1" s="1"/>
  <c r="F46" i="1"/>
  <c r="H46" i="1" s="1"/>
  <c r="F45" i="1"/>
  <c r="H45" i="1" s="1"/>
  <c r="F44" i="1"/>
  <c r="H44" i="1" s="1"/>
  <c r="F43" i="1"/>
  <c r="H43" i="1" s="1"/>
  <c r="F42" i="1"/>
  <c r="H42" i="1" s="1"/>
  <c r="F41" i="1"/>
  <c r="H41" i="1" s="1"/>
  <c r="F40" i="1"/>
  <c r="H40" i="1" s="1"/>
  <c r="F39" i="1"/>
  <c r="H39" i="1" s="1"/>
  <c r="F38" i="1"/>
  <c r="H38" i="1" s="1"/>
  <c r="F37" i="1"/>
  <c r="H37" i="1" s="1"/>
  <c r="F36" i="1"/>
  <c r="H36" i="1" s="1"/>
  <c r="F35" i="1"/>
  <c r="H35" i="1" s="1"/>
  <c r="F34" i="1"/>
  <c r="H34" i="1" s="1"/>
  <c r="F33" i="1"/>
  <c r="H33" i="1" s="1"/>
  <c r="F32" i="1"/>
  <c r="H32" i="1" s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4" i="1"/>
  <c r="H14" i="1" s="1"/>
  <c r="F13" i="1"/>
  <c r="H13" i="1" s="1"/>
  <c r="F12" i="1"/>
  <c r="H12" i="1" s="1"/>
</calcChain>
</file>

<file path=xl/sharedStrings.xml><?xml version="1.0" encoding="utf-8"?>
<sst xmlns="http://schemas.openxmlformats.org/spreadsheetml/2006/main" count="1190" uniqueCount="388">
  <si>
    <t>Приложение 4 (тендер 2024г.)</t>
  </si>
  <si>
    <t>Ведомость поставки материалов/оборудования по тендеру</t>
  </si>
  <si>
    <t>РД №СПБИ 23.07.5-ОВ.К, ЭОМ.ВК, ТМ, АТМ,ГСН, ГСВ, А</t>
  </si>
  <si>
    <t>S.1601.069</t>
  </si>
  <si>
    <t>№ п/п</t>
  </si>
  <si>
    <t>Наименование материалов/оборудования</t>
  </si>
  <si>
    <t>ед. изм</t>
  </si>
  <si>
    <t>Цена за единицу руб. без НДС</t>
  </si>
  <si>
    <t>Цена за единицу руб. без НДС с учетом доставки</t>
  </si>
  <si>
    <t>Цена за единицу руб. с НДС с учетом доставки</t>
  </si>
  <si>
    <t>Кол-во ВСЕГО</t>
  </si>
  <si>
    <t>Сумма руб. с НДС с учетом доставки</t>
  </si>
  <si>
    <t>Приобретение материалов/ оборудования</t>
  </si>
  <si>
    <t>Наличие у Заказчика (кол-во)</t>
  </si>
  <si>
    <t>Сроки поставки</t>
  </si>
  <si>
    <t>Заказчиком (кол-во)</t>
  </si>
  <si>
    <t>Подрядчиком (кол-во)</t>
  </si>
  <si>
    <t>Отопление и вентиляция котельной (СПБИ 23.07.5-ОВ.К)</t>
  </si>
  <si>
    <t>Вентиляция  котельной</t>
  </si>
  <si>
    <t>Взрывозащещенный вентилятор Ф300, 1~230В, 180 Вт, G=1440,0 м3/ч ВГО2-300 Фирма "ГОРЭЛТЕХ"</t>
  </si>
  <si>
    <t>шт</t>
  </si>
  <si>
    <t>Решетка вентиляционная регулируемая 750х450 РВр-1-750х550 Фирма "РОВЕН"</t>
  </si>
  <si>
    <t>м</t>
  </si>
  <si>
    <t>Заглушка с конденсатоотводом для сэндвич-трубы ?180/280 (430/0,8мм), CORAX</t>
  </si>
  <si>
    <t>Консоль для опорной площадки</t>
  </si>
  <si>
    <t>Сталь оцинкованная толщ. 0,5мм (RAL9003)</t>
  </si>
  <si>
    <t>кг</t>
  </si>
  <si>
    <t>Система внутреннего электросовещения и силового оборудования котельной(СПБИ 23.075-ЭОМ.К)</t>
  </si>
  <si>
    <t>Щит монтажный ЦМП-3 650х500х220 IP54 У2</t>
  </si>
  <si>
    <t>Автоматический выключатель ВА101-3Р-032Р-С, Dekraft</t>
  </si>
  <si>
    <t>Счетчик электроэнергии трехфазный многофункциональный CE308 S34.746.OG.QVF GS01 IEC, к.т акт/реакт. Энергии - 1/1, ток 5(100)А</t>
  </si>
  <si>
    <t>Автоматический выключатель ВА101-3Р-025А-С, Dekraft</t>
  </si>
  <si>
    <t>Дифференциальный автоматический выключатель ДИФ103-6кА-1N-16А-30-С, Dekraft</t>
  </si>
  <si>
    <t>Автоматический выключатель ВА-103М-1Р-10А-С, Dekraft</t>
  </si>
  <si>
    <t>Автоматический выключатель ВА-103М-1Р-6А-С, Dekraft</t>
  </si>
  <si>
    <t>Монтажная DIN-рейка 35 мм 50см,02140,  DKC</t>
  </si>
  <si>
    <t>Кабель-канал перфорированный 25х60 мм, 01166RL, DKC</t>
  </si>
  <si>
    <t>Шина соединительная типа PIN (штырь) трехфазная 63А (1м), YNS21-3-063, IEK</t>
  </si>
  <si>
    <t>Наконечник кольцевой ТМЛ 16-10-6 16мм2  под винт 10мм, КВТ</t>
  </si>
  <si>
    <t>Наконечник-гильза 6мм2 с изолированным фланцем черный, IEK</t>
  </si>
  <si>
    <t>Провод ПВ-3 4мм2</t>
  </si>
  <si>
    <t>Наконечник-гильза 0,75мм2 медный луженый, DKC</t>
  </si>
  <si>
    <t>Провод силовой ПВ-3 0,75 мм2, DKC</t>
  </si>
  <si>
    <t>Хомут 2,5х100, IEK</t>
  </si>
  <si>
    <t>уп</t>
  </si>
  <si>
    <t>Розетка настенная IP66, DIS1376407, DKC</t>
  </si>
  <si>
    <t>Аварийный взрывозащищенный светильник серии ДСП52-2-30-АО, Промтехэлектро</t>
  </si>
  <si>
    <t>Выключатель IP65 открытой установки одноклавишный DIS1375012, DKC</t>
  </si>
  <si>
    <t>Стальная полоса 40х5 (L=12м) ГОСТ 103-2006</t>
  </si>
  <si>
    <t>т</t>
  </si>
  <si>
    <t>Стальная полоса 25х4 (L=25м) ГОСТ 103-2006</t>
  </si>
  <si>
    <t>Сталь круглая 20мм (L=2м) ГОСТ 2590-2006</t>
  </si>
  <si>
    <t>Кабели силовые, не распространяющие горение, с низким дымо-и газовыделением и с низкой токсичностью продуктов горения, ВВГнг(A)-LS сечением 5х4-0,66</t>
  </si>
  <si>
    <t>Кабели силовые, не распространяющие горение, с низким дымо-и газовыделением и с низкой токсичностью продуктов горения, ВВГнг(A)-LS сечением 3х2,5-0,66</t>
  </si>
  <si>
    <t>Кабель огнестойкий с медными жилами с ПВХ изоляциейв оболочке из негорючего пластиката ВВГнг(A)-FRLS сечением 3х1,5-0,66</t>
  </si>
  <si>
    <t>Кабели силовые, не распространяющие горение, с низким дымо-и газовыделением и с низкой токсичностью продуктов горения, ВВГнг(A)-LS сечением 3х1,5-0,66</t>
  </si>
  <si>
    <t>Провод пониженной пожарной опасности медные с изоляцией из ПВХ гибкий ПУГВнг(А)LS сечением 1х16,0</t>
  </si>
  <si>
    <t>Провод пониженной пожарной опасности медные с изоляцией из ПВХ гибкий ПУГВнг(А)LS сечением 1х6,0</t>
  </si>
  <si>
    <t>Металлорукав типа РЗ-ЦП нг LS 16 с протяжкой, zeta44120</t>
  </si>
  <si>
    <t>Металлорукав типа РЗ-ЦП нг LS 20 с протяжкой, zeta44116</t>
  </si>
  <si>
    <t>Бирка для силовых кабелей напряжением до 1000В квадратная 55х55 мм, У-134</t>
  </si>
  <si>
    <t>Термоиндикатор L-Mark Pro M, Термоэлектрика</t>
  </si>
  <si>
    <t>Лоток перфорированный 100х50х3000, 35262, DKC</t>
  </si>
  <si>
    <t>Крышка для лотка перфорированного 100х50х3000, 35522, DKC</t>
  </si>
  <si>
    <t>Консоль DKC BBL-40 (облегченная ML с опорой) 100, 028-00098, DKC</t>
  </si>
  <si>
    <t>Лоток перфорированный 50х50х3000, 35260, DKC</t>
  </si>
  <si>
    <t>Крышка для лотка перфорированного 50х50х3000, 35520, DKC</t>
  </si>
  <si>
    <t>Корпус металлический ЩМП-1-0 (395х310х220мм) У2 IP54 IEK</t>
  </si>
  <si>
    <t>Контактор КМ102-009А-230-10, Dekraft</t>
  </si>
  <si>
    <t>Винтовой одноуровневый зажим для провода UT 2,5, Phoenix contact</t>
  </si>
  <si>
    <t>Сальник PG21(D проводника15-18мм)-IP54-КЭАЗ</t>
  </si>
  <si>
    <t>Переключатель кулачковый  ПК-1-23 25А 3Р "1-0-2" EFK PROxima</t>
  </si>
  <si>
    <t>Грунтовка ГФ-021</t>
  </si>
  <si>
    <t>Эмаль ПФ-115 (цвет - черный)</t>
  </si>
  <si>
    <t>Эмаль ПФ-115 (цвет - желтый)</t>
  </si>
  <si>
    <t>Тепломеханические решения (СПБИ 23.075-ТМ)</t>
  </si>
  <si>
    <t>Напольный газовый водогрейный котел Q-135,0кВт; P-0,6МПа RSP-150 Фирма "Rossen"</t>
  </si>
  <si>
    <t>Напольный газовый водогрейный котел Q-100,0кВт; P-0,6МПа RSP-100 Фирма "Rossen"</t>
  </si>
  <si>
    <t>Насос котлового контура 3-380В; P-1,0МПа;Q=6,3м3/ч; Н=10,0м.вод.ст.; N=0,7кВт, NOС 40/12 DM Фирма "NATIVE" (всего 4 шт: 3 в монтаж, 1 - на склад)</t>
  </si>
  <si>
    <t>Насос контура системы отопления 3-400В; P-1,0МПа;Q=2,3м3/ч; Н=8,5м.вод.ст.; N=0,7кВт, NOZ 25/12 ЕM  Фирма "NATIVE"</t>
  </si>
  <si>
    <t>Насос контура системы вентиляции 1-230В; P-1,0МПа;Q=2,3м3/ч; Н=4,0м.вод.ст.; N=0,25кВт, NOZ 25/8 EM Фирма "NATIVE" (всего 2 шт: 1 в монтаж, 1 - на склад)</t>
  </si>
  <si>
    <t>Насос контура системы теплоснабжения ЛДК 3-400В; P-1,0МПа;Q=10,0м3/ч; Н=12,0м.вод.ст.; N=1,3кВт, NOZ 40/16 DM Фирма "NATIVE"  (всего 2 шт: 1 в монтаж, 1 - на склад)</t>
  </si>
  <si>
    <t>Насос греющего контура системы ГВС 3-400В; P-1,0МПа;Q=4,3м3/ч; Н=12,0м.вод.ст.; N=1,0кВт, NOZ 25/20 DM Фирма "NATIVE"   (всего 2 шт: 1 в монтаж, 1 - на склад)</t>
  </si>
  <si>
    <t>Насос рециркуляции системы ГВС 1-230В; P-1,0МПа;Q=1,0м3/ч; Н=5,0м.вод.ст.; N=0,1кВт, NOZ 25/12 EM  Фирма "NATIVE" (всего 2 шт: 1 в монтаж, 1 - на склад)</t>
  </si>
  <si>
    <t>Установка умягчения непрерывного действия Gном=0,8куб.м/ч SR 25-63С3, в составе:- клапан управляющий RunXin F63C3 умягчитель по счетчику 4 м3/с- 1 шт,- трубка солевая 3/8" - 2 мп.,- труба водоподъемная диам. 1,05" (27мм)-1,2мп,- бак солевой 70л в сборе -</t>
  </si>
  <si>
    <t>- Труба ?325х6,0 ГОСТ 10704-91 (L=1,2м)</t>
  </si>
  <si>
    <t>- Лист 6 ГОСТ 19903-74</t>
  </si>
  <si>
    <t>- Труба ?108х4,0 ГОСТ 10704-91 (L=0,13м*4шт=0,52м)</t>
  </si>
  <si>
    <t>- Труба ?25х3,2 ГОСТ 3262-75* (L=0,1м*2шт=0,2м)</t>
  </si>
  <si>
    <t>Бак-водонагреватель V=500л; N=112,8 кВт SS-HP ООО "С-ТЭНК"</t>
  </si>
  <si>
    <t>Расширительный мембранный бак системы теплоснабженияV=300л; P-1,0МПа, WRV-300 Фирма "Wester"</t>
  </si>
  <si>
    <t>Расширительный мембранный бак системы ГВС V=35л; P-10бар WAV-35 Фирма "Wester"</t>
  </si>
  <si>
    <t>Тепловентилятор Q=12,4-24,4 кВт ГРЕЕРС ВС-1220 Фирма "ГРЕЕРС"</t>
  </si>
  <si>
    <t>Система крепления ТВС-Т-М10</t>
  </si>
  <si>
    <t>компл</t>
  </si>
  <si>
    <t>Консоль ВВD-41 700х500 мм, BBD4170HDZ, DKC</t>
  </si>
  <si>
    <t>Клапан предохранительный Ду20 Pнастр=0,6 МПа Прегран 095 КПП 09-5-6-4-16 20х20 6 Торговый Дом АДЛ, Россия</t>
  </si>
  <si>
    <t>Клапан предохранительный Ду20 Pнастр=1,0 27114 Фирма "Flamco"</t>
  </si>
  <si>
    <t>Клапан трехходовой VRG131 Ду40 Kvs=25,0 в комлекте с электроприводом поворотным 3-точечный ARA600, VRG131 Дн40+ARA600 Фирма "Esbe"</t>
  </si>
  <si>
    <t>Клапан трехходовой VRG131 Ду32 Kvs=16,0 в комлекте с шт.электроприводом поворотным 3-точечный ARA600, VRG131 Дн32+ARA600 Фирма "Esbe"</t>
  </si>
  <si>
    <t>Клапан трехходовой VRG131 Ду20 Kvs=4,0 в комлекте с шт.электроприводом поворотным 3-точечный ARA600, VRG131 Дн20+ARA600 Фирма "Esbe"</t>
  </si>
  <si>
    <t>Редуктор давления DRVN мембранного типа 1,5-6,0 бар, 1, PN 25 0502525 Фирма "Watts"</t>
  </si>
  <si>
    <t>Расходомер электромагнитный Питерфлоу РС Ду50 РС-50-36-А-Ф-Р16-IP66-10-10 в комплекте с присоединительным модулем МП-РС Ф1 УП 50/100 фланцевый - 1кмп, блок питания 12В, 0,6А, 7,2Вт, ИЭС6-126060 - 1шт, прокладки  2шт</t>
  </si>
  <si>
    <t>Счетчик холодной воды с импульсным выходом Ду15 ВСХ Ду15 ООО "Тепловодомер" с комплектом монтажных частей:</t>
  </si>
  <si>
    <t>- паронитовые прокладки 1/2 - 2</t>
  </si>
  <si>
    <t>- гайки с внутренней резьбой 3/4" (20мм)</t>
  </si>
  <si>
    <t>- штуцерами с наружной резьбой 1/2" (15мм)</t>
  </si>
  <si>
    <t>Кран шаровой полнопроходной Dn 100, PN 16 КШЦФ Energy 100.016.П/П.03  в комплекте с ответными фланцами, прокладками, шпильками, гайками</t>
  </si>
  <si>
    <t>Кран шаровой полнопроходной Dn 50, PN 40 КШЦФ Energy 050.040.П/П.03  в комплекте с ответными фланцами, прокладками, шпильками, гайками</t>
  </si>
  <si>
    <t>Кран шаровой Ду32 (ручка -рычаг) (внутр.-внутр.) G1 1/4", VF.214.NR1.114 "Вальфекс"</t>
  </si>
  <si>
    <t>Кран шаровой Ду25 (ручка -рычаг) (внутр.-внутр.) G1", VF.214.NR1.100 "Вальфекс"</t>
  </si>
  <si>
    <t>Кран шаровой Ду20 (ручка -рычаг) (внутр.-внутр.) G3/4", VF.214.04.NR1.034 "Вальфекс"</t>
  </si>
  <si>
    <t>Кран шаровой Ду15 (ручка -рычаг) (внутр.-внутр.) G1/2", VF.214.04.NR1.012 "Вальфекс"</t>
  </si>
  <si>
    <t>Кран шаровой Ду 15 (ручка-бабочка)  (внутр.-нар.) G1/2" (под воздухоотводчик)", VF.218.LB1.012 "Вальфекс"</t>
  </si>
  <si>
    <t>Автоматический воздухоотводчик Ду15, Pу 1,0 МПа, T=110АС FLEXVENT 1/2, 27740 Фирма "FLAMCO"</t>
  </si>
  <si>
    <t>Обратный клапан межфланцевый Ду50, PN-1,6 МПа CV 16.01.50.16 АО ТД "АДЛ"  в комплекте с ответными фланцами, прокладками, шпильками, гайками</t>
  </si>
  <si>
    <t>Обратный клапан муфтовый Ду32, PN-40 МПа VT.161.N.07 Фирма "Valtec"</t>
  </si>
  <si>
    <t>Обратный клапан муфтовый Ду25, PN-40 МПа VT.161.N.06 Фирма "Valtec"</t>
  </si>
  <si>
    <t>Фильтр чугунный сетчатый фланцевый Pу 1,6 МПа, Ду100 IS16M.01.0600.100.16.Ф/Ф АО ТД "АДЛ"</t>
  </si>
  <si>
    <t>Фильтр чугунный сетчатый фланцевый Pу 1,6 МПа, Ду50 IS16M.01.0600.050.16.Ф/Ф АО ТД "АДЛ"</t>
  </si>
  <si>
    <t>Фильтр магнитный муфтовый Pу 1,6 МПа, Ду32 ФММ-32</t>
  </si>
  <si>
    <t>Фильтр магнитный муфтовый Pу 1,6 МПа, Ду25 ФММ-25</t>
  </si>
  <si>
    <t>Кран шаровой PPR с сальниковой латунной гильзой PPR 1"(Дн-32) VTp.744.0.032 Фирма "VALTEC"</t>
  </si>
  <si>
    <t>Кран шаровый для манометра с накидной гайкой Aquasfera 1124-03, резьба М20х1,5/G-1/2", 04020001</t>
  </si>
  <si>
    <t>Бобышка приварная под гильзу для датчиков температур L=40 мм, резьба М20х1,5, ст.20, БП-БТ-40-М20х1,5, "Росма"</t>
  </si>
  <si>
    <t>Бобышка приварная угловая под гильзу для датчиков температур L=55 мм, резьба М20х1,5, ст.20, БП-БТ-55-45град-М20х1,5, "Росма"</t>
  </si>
  <si>
    <t>Бобышка приварная для термоманометров L=40 мм, резьба G1/2", ст.20, БП-БТ-40-G1/2", "Росма"</t>
  </si>
  <si>
    <t>Бобышка приварная для воздухоотводчиков L=40 мм, резьба G1/2", ст.20, БП04-G1/2", "ПКФ "КонРос"</t>
  </si>
  <si>
    <t>Труба ?108х4,0 ГОСТ 10704-91 (L=22м)</t>
  </si>
  <si>
    <t>Труба ?57х3,5 ГОСТ 10704-91  (L=17м)</t>
  </si>
  <si>
    <t>Труба ?57х3,5 ГОСТ 10704-91 оцинкованная  (L=1м)</t>
  </si>
  <si>
    <t>Труба ?48х3,5 ГОСТ 3262-75*  (L=2м)</t>
  </si>
  <si>
    <t>Труба ?48х3,5 ГОСТ 3262-75* оцинкованная  (L=1м)</t>
  </si>
  <si>
    <t>Труба Ду32х3,2 ГОСТ 3262-75*  (L=11м)</t>
  </si>
  <si>
    <t>Труба Ду 25х3,2 ГОСТ 3262-75*  (L=16м)</t>
  </si>
  <si>
    <t>Труба Ду25х3,2 ГОСТ 3262-75* оцинкованная  (L=6м)</t>
  </si>
  <si>
    <t>Труба Ду20х2,8 ГОСТ 3262-75*  (L=7м)</t>
  </si>
  <si>
    <t>Труба Ду15х2,8 ГОСТ 3262-75*  (L=2м)</t>
  </si>
  <si>
    <t>Труба PPR армированная алюминием РР-ALUX PN2 63х10,3;PPR 63х10,3 VTp.700.AL25</t>
  </si>
  <si>
    <t>Труба PPR армированная алюминием РР-ALUX PN2 50х8,3;PPR 50х6,9 VTp.700.AL25</t>
  </si>
  <si>
    <t>Труба PPR армированная алюминием РР-ALUX PN2 32х5,4;PPR 32х5,4 VTp.700.AL25</t>
  </si>
  <si>
    <t>Труба PPR армированная алюминием РР-ALUX PN2 20х3,4;PPR 20х3,4 VTp.700.AL25</t>
  </si>
  <si>
    <t>Отвод крутоизогнутый (R=1,5DN) 90-108х4,0-Ст.20 ГОСТ 17375-2001</t>
  </si>
  <si>
    <t>Отвод крутоизогнутый (R=1,5DN) 90-57х3,5-Ст.20 ГОСТ 17375-2001</t>
  </si>
  <si>
    <t>Отвод крутоизогнутый (R=1,5DN) оцинкованный 90-57х3,5-Ст.20 ГОСТ 17375-2001</t>
  </si>
  <si>
    <t>Отвод крутоизогнутый (R=1,5DN) 90-48,3х2,6-Ст.20 ГОСТ 17375-2001</t>
  </si>
  <si>
    <t>Отвод крутоизогнутый (R=1,5DN) 42,4х3,6 Отвод 90-42,4х3,6-Ст.20 ГОСТ 17375-2001</t>
  </si>
  <si>
    <t>Отвод крутоизогнутый (R=1,5DN) 90-33,7х3,7-Ст.20 ГОСТ 17375-2001</t>
  </si>
  <si>
    <t>Отвод крутоизогнутый (R=1,5DN) оцинкованный 90-33,7х3,7-Ст.20 ГОСТ 17375-2001</t>
  </si>
  <si>
    <t>Заглушка эллиптическая 108х4,0 Заглушка 108х4,0-Ст.20 ГОСТ17379-2001</t>
  </si>
  <si>
    <t>Заглушка эллиптическая 76х3,5 Заглушка 76х3,5-Ст.20 ГОСТ 17379-2001</t>
  </si>
  <si>
    <t>Переход К-108х4,0-57х3,5-Ст.20 ГОСТ 17378-2001</t>
  </si>
  <si>
    <t>Переход К-60,3х4,0-48,3х2,6-Ст.20 ГОСТ 17378-2001</t>
  </si>
  <si>
    <t>Переход К-60,3х4,0-42,4х2,6-Ст.20 ГОСТ 17378-2001</t>
  </si>
  <si>
    <t>Переход оцинкованный К-60,3х4,0-33,7х3,2-Ст.20 ГОСТ 17378-2001</t>
  </si>
  <si>
    <t>Переход оцинкованный К-48,3х2,6-33,7х3,2-Ст.20 ГОСТ 17378-2001</t>
  </si>
  <si>
    <t>Переход К-48,3х2,6-42,4х2,6-Ст.20 ГОСТ 17378-2001</t>
  </si>
  <si>
    <t>Переход К-42,4х3,6-33,7х3,2-Ст.20 ГОСТ 17378-2001</t>
  </si>
  <si>
    <t>Переход К-48,3х2,6-26,9х2,0-Ст.20 ГОСТ 17378-2001</t>
  </si>
  <si>
    <t>Переход К-1-33,7х3,2-21,3х3,2-Ст.20 ГОСТ 17378-2001</t>
  </si>
  <si>
    <t>Угольник 90А Дн63 VTp.751.0.063</t>
  </si>
  <si>
    <t>Угольник 90А Дн50 VTp.751.0.050</t>
  </si>
  <si>
    <t>Угольник 90А Дн32 VTp.751.0.032</t>
  </si>
  <si>
    <t>Тройник Дн32 VTp.731.0.032</t>
  </si>
  <si>
    <t>Тройник с переходом на наружную резьбу 32 мм х 1/2" VTp.733.0.03204</t>
  </si>
  <si>
    <t>Фининг полипропиленовый на внутреннюю резьбу 32 мм х 1" VTp.702.0.03206</t>
  </si>
  <si>
    <t>Переходная муфта Valtec 1 1/2"х1 " внутренняя-внутренняя VTr.240.N.0806</t>
  </si>
  <si>
    <t>Фитинг полипропиленовый под ключ с переходом на внутреннююрезьбу 50 мм х 1 1/2", VTp.706.0.05008</t>
  </si>
  <si>
    <t>Фитинг полипропиленовый под ключ с переходом на внутреннююрезьбу 63 мм х 2", VTp.706.0.06309</t>
  </si>
  <si>
    <t>Фитинг полипропиленовый с переходом на внутреннюю резьбу 25 мм х 3/4", VTp.702.0.02505</t>
  </si>
  <si>
    <t>Мат, толщиной 12мм  K-FLEX ST</t>
  </si>
  <si>
    <t>м2</t>
  </si>
  <si>
    <t>Трубки из вспененного каучука для труб ?57мм толщиной 13 мм K-FLEX ST</t>
  </si>
  <si>
    <t>Трубки из вспененного каучука для труб ?42мм толщиной 13 мм K-FLEX ST</t>
  </si>
  <si>
    <t>Трубки из вспененного каучука для труб Ду25мм толщиной 13 мм K-FLEX ST</t>
  </si>
  <si>
    <t>Трубки из вспененного каучука для труб Ду20мм толщиной 13 мм K-FLEX ST</t>
  </si>
  <si>
    <t>Самоклеящаяся армированная лента 50м х 50мм K-flex</t>
  </si>
  <si>
    <t>Опорная рама под гидравлический разделитель, в том числе:</t>
  </si>
  <si>
    <t>- Сталь угловая равноплочная 100х6,5 ГОСТ 12820-80 (L=2,5м)</t>
  </si>
  <si>
    <t>Эмаль термостойкая КО-811 (цвет - зеленый)</t>
  </si>
  <si>
    <t>Фундамент под дымовую трубу (лист 13)</t>
  </si>
  <si>
    <t>Арматура А500 диам. 10, L=2950 ГОСТ 34028-2016</t>
  </si>
  <si>
    <t>Арматура А500 диам. 12, L=1550 ГОСТ 34028-2016</t>
  </si>
  <si>
    <t>Арматура А500 диам. 80, L=1450 ГОСТ 34028-2016</t>
  </si>
  <si>
    <t>Болт 1.1 М24х1250 Ст09Г2С</t>
  </si>
  <si>
    <t>Уголок 50х5 L=2,1м.п.*3шт.=6,3м</t>
  </si>
  <si>
    <t>Бетон В20 W4</t>
  </si>
  <si>
    <t>м3</t>
  </si>
  <si>
    <t>Бетон В7,5</t>
  </si>
  <si>
    <t>Битумная грунтовка</t>
  </si>
  <si>
    <t>Мастика битумная</t>
  </si>
  <si>
    <t>Щебень М600, фр. 20-40мм (отмостка)</t>
  </si>
  <si>
    <t>Бетон В20 W4 (отмостка)</t>
  </si>
  <si>
    <t>Гайка М24</t>
  </si>
  <si>
    <t>Контр-гайка М24</t>
  </si>
  <si>
    <t>Шайба М24</t>
  </si>
  <si>
    <t>Дымовая труба ферменного типа 11м с навесными дымоходами 250/350мм - 1 шт и 300/400мм - 2 шт (см. ОЛ) с монтажом от поставщика</t>
  </si>
  <si>
    <t>Опорные стойки Ст-1 (2 шт.), Ст-2 (2 шт.)</t>
  </si>
  <si>
    <t>Анкерные болты распорные НВМ М20х160</t>
  </si>
  <si>
    <t>Труба ?108х4,0 ГОСТ 10704-91 (L=2*(2,445+2,325)=9,54м)</t>
  </si>
  <si>
    <t>Лист 8 ГОСТ 19903-74</t>
  </si>
  <si>
    <t>Лист 5 ГОСТ 19903-74</t>
  </si>
  <si>
    <t>Швеллер 14П ГОСТ 8240-97</t>
  </si>
  <si>
    <t>Хомут А146.566.002-05 серия 5.903</t>
  </si>
  <si>
    <t>Подушка А146.566.002-05 серия 5.903</t>
  </si>
  <si>
    <t>Опоры подвижные с.5.900-7 А14Б.542.000</t>
  </si>
  <si>
    <t>Опоры подвижные с.5.900-7 А14Б.542.000-3</t>
  </si>
  <si>
    <t>Анкерные болты НВМ М20х160</t>
  </si>
  <si>
    <t>Крепеж для полипропиленой трубы   ?32мм</t>
  </si>
  <si>
    <t>Автоматизация тепломеханических решений (СПБИ 23.075-АТМ)</t>
  </si>
  <si>
    <t>Щит общекотельной автоматики (опросный лист СПБИ 23.075-АТМ.ОЛ1)</t>
  </si>
  <si>
    <t>Щит управления насосами (опросный лист СПБИ 23.075-АТМ.ОЛ2)</t>
  </si>
  <si>
    <t>Датчик температуры уличный ДТС125л-pt100.B3.60</t>
  </si>
  <si>
    <t>Экран для защиты от солнечных лучей настенного датчика температуры ЭКРАН-01</t>
  </si>
  <si>
    <t>Датчик температуры погружной ДТС035-pt100.B3.120 с коммутационной головкой L=120мм, pt100, -30..+300?С</t>
  </si>
  <si>
    <t>Датчик температуры погружной ДТС035-pt100.B3.60 с коммутационной головкой L=60мм, pt100, -30..+300?С</t>
  </si>
  <si>
    <t>Термостат с выносным датчиком Salus AT10F, 78378</t>
  </si>
  <si>
    <t>Манометр  ?100 мм, М20х1,5, кл.т.1,5, 0,6МПа, ТМ-510Р.00(0-0,6)М20х1,5.1,5</t>
  </si>
  <si>
    <t>Термометр биметаллический ?63мм 0...+120?С L=64мм, БТ-32.211(0-120?С)М20х1,5.64.1,5</t>
  </si>
  <si>
    <t>Электро-контактный манометр ?100мм М20х1,5, кл.т.1,5, 0,6МПа, ТМ-510Р.05(0-0,6МПа)М20х1,5.1,5</t>
  </si>
  <si>
    <t>Реле давления РД-2Р-0,6 МПа-G1/4</t>
  </si>
  <si>
    <t>Переходник внутр. G1/4-наруж.М20х1,5, нерж.</t>
  </si>
  <si>
    <t>Датчик давления 4.20мА 1МПа, М20х1,5, СДВ-И-1-4-20мА-DA422-0605-3 АГБР.406239.001ТУ</t>
  </si>
  <si>
    <t>Извещатель утечки воды Водолей-Р исп.01</t>
  </si>
  <si>
    <t>Устройство коммутационное УК-ВК исп.12</t>
  </si>
  <si>
    <t>Гильза защитная для термосопротивлений L=60мм,  Ру=16МПа, Вн М20х1,5, Внутр. М20х1,5, ГЗ.16.1.1.60</t>
  </si>
  <si>
    <t>Гильза защитная для термосопротивленийL=120мм,  Ру=16МПа, Вн М20х1,5, Внутр. М20х1,5, ГЗ.16.1.1.120</t>
  </si>
  <si>
    <t>Кабель силовой с ПВХ изоляцией ВВГнг(а)-LS 4х1,5</t>
  </si>
  <si>
    <t>Кабель силовой с ПВХ изоляцией ВВГнг(а)-LS 3х1,5</t>
  </si>
  <si>
    <t>Кабель контрольный экранированный КВВГЭнг-LS 14х1</t>
  </si>
  <si>
    <t>Кабель контрольный экранированный КВВГЭнг-LS 7х1</t>
  </si>
  <si>
    <t>Кабель контрольный экранированный КВВГЭнг-LS 4х1</t>
  </si>
  <si>
    <t>Кабель витая пара, неэкранированного U/UTP, кат.5е, 4 пары 24 AWG, 4х2х0,51мм UUTP4-C5E-S24-IN-PVC-GY</t>
  </si>
  <si>
    <t>Труба гофрированная Ду16 легкая с протяжкой, цвет - серый, 91916 DKC</t>
  </si>
  <si>
    <t>Держатель с защелкой Ду16, (арт.51016 DKC)</t>
  </si>
  <si>
    <t>Бирка для контрольных кабелей треугольная 62х55 мм, У-136</t>
  </si>
  <si>
    <t>Трубка термоусадочная ТУТнг-LS-20/10 черн (КВТ), 60093</t>
  </si>
  <si>
    <t>Трубка кембрик ТВ-40 ПВХ белый, ?3 мм, 49-5003 Rexant</t>
  </si>
  <si>
    <t>Щит узла учета тепла в составе:</t>
  </si>
  <si>
    <t>Щит монтажный ЩМП 500х400х220 IP54 У2, YKM40-02-5</t>
  </si>
  <si>
    <t>Автоматический выключатель ВА101-1Р-006А-С, Decraft</t>
  </si>
  <si>
    <t>Тепловычислитель ТВ7-04М-2-1-0 с адаптером Enthernet для ТВ7М, блоком питания ИЭН6-120015 и литиевой батареей типоразмер АА, 3,6В</t>
  </si>
  <si>
    <t>Блок питания 24В, 0.63А, 15Вт, HDR-15-24</t>
  </si>
  <si>
    <t>Шина N "ноль" на din-изоляторе ШНИ-6х9-12-Д-С</t>
  </si>
  <si>
    <t>Наконечник-гильза медный луженый 0,75мм2</t>
  </si>
  <si>
    <t>Монтажная din-рейка 35мм 50 см, 02140</t>
  </si>
  <si>
    <t>Провод силовой с  ПВХ изоляцией 1х0,75мм2, черный, ПуГВнг(А)-LS</t>
  </si>
  <si>
    <t>Кровельный саморез Tech-Krep оцинк КРс ZP 5,5х25 удл.сверло 142300</t>
  </si>
  <si>
    <t>Винт для механического соединения элементов М6х10, СМ010610</t>
  </si>
  <si>
    <t>Гайка с насечкой, препрятствующая откручиванию М6, СМ100600</t>
  </si>
  <si>
    <t>П-образный профиль L200, толщ.1,2мм, SBL29015 DKC</t>
  </si>
  <si>
    <t>Труба стальная прямоугольная 40х20х1,5 ГОСТ 8645-68 (L=2м)</t>
  </si>
  <si>
    <t>Труба стальная квадратная 100х100х6 ГОСТ 8639-82 (L=5м)</t>
  </si>
  <si>
    <t>Сталь угловая 50х50х5 ГОСТ 8509-93 (L=3м)</t>
  </si>
  <si>
    <t>Грунт-эмальХВ-0275 (цвет - черный)</t>
  </si>
  <si>
    <t>Газоснабжение наружные сети (СПБИ 23.075-ГСН)</t>
  </si>
  <si>
    <t>Труба стальная электросварная прямошовная ?89х3,5  ГОСТ 10704-91 (L=172м)</t>
  </si>
  <si>
    <t>Труба стальная электросварная прямошовная ?57х3,5  ГОСТ 10704-91 (L=5м)</t>
  </si>
  <si>
    <t>Отвод крутоизогнутый 90? - 89х3,5</t>
  </si>
  <si>
    <t>Отвод крутоизогнутый 90? - 57х3,5</t>
  </si>
  <si>
    <t>Труба стальная водогазопроводная ?20х2,8 ГОСТ 3262-75*</t>
  </si>
  <si>
    <t>Кран шаровый полнопроходной Ду80, PN-1,6 МПа КШ.Ц.Ф.GAS.080.016.Н/П.02</t>
  </si>
  <si>
    <t>Кран шаровый стандартнопроходной Ду50, PN-4,0 МПа КШ.Ц.Ф.GAS.050.040.Н/П.02</t>
  </si>
  <si>
    <t>Изолирующее фланцевое соединение Ду80, ИФС-80-16</t>
  </si>
  <si>
    <t>Зонт (козырек) Ду80 с 5.905-25.05 УГ 10.05-04</t>
  </si>
  <si>
    <t>Труба ?133х4,0 мм ГОСТ 10704-91 (L=0,2м)</t>
  </si>
  <si>
    <t>Бетон В 7,5</t>
  </si>
  <si>
    <t>Лист оцинкованный толщ.0,5мм крашенный (RAL9003) (размером 0,2*0,2м)</t>
  </si>
  <si>
    <t>Швеллер стальной горячекатанный 8П, сталь С255, ГОСТ 8240-97</t>
  </si>
  <si>
    <t>Песок средней крупности</t>
  </si>
  <si>
    <t>Бетон В12,5 F150</t>
  </si>
  <si>
    <t>Пункт газорегуляторный шкафного типа ГРПШ-04-2У1 линии редуцирования с регуляторами давления РДНК-400 (без узла учета, без обогрева) Pвх=0,11 МПа, Pвых=0,0025 МПа</t>
  </si>
  <si>
    <t>U-образный стальной хомут М 10 для труб диам. 80-90 мм в комплекте с гайками и шайбами</t>
  </si>
  <si>
    <t>Фланец воротниковый Ду50, Ру16, ГОСТ Р 33259-2015</t>
  </si>
  <si>
    <t>Указатель "Огнеопасно" АТР 7854-14-79+8 13.СБ, (4 шт)</t>
  </si>
  <si>
    <t>Лист оцинкованный БТ-ПН-НО-0,8 ГОСТ 19904-90, 10Н-НР-2, размер 600х300мм</t>
  </si>
  <si>
    <t>Лист оцинкованный БТ-ПН-НО-1,0,8 ГОСТ 19904-90, 10Н-НР-2, размер270х20мм</t>
  </si>
  <si>
    <t>Защитное ПВХ покрытие, пленка 0,2х0,4 м</t>
  </si>
  <si>
    <t>Болт М5х20 ГОСТ 7805-70</t>
  </si>
  <si>
    <t>Гайка М5, ГОСТ 5927-70</t>
  </si>
  <si>
    <t>Шайба 5 ГОСТ 9649-78</t>
  </si>
  <si>
    <t>Сталь оцинкованная толщ. 0,5мм</t>
  </si>
  <si>
    <t>Штуцер для прокладки газопровода Ду25, сер. 5.905-25.05 УГ10.04-04</t>
  </si>
  <si>
    <t>Колпак Ду25 ГОСТ 8962-75</t>
  </si>
  <si>
    <t>Опоры ОП-1 (1 шт.), ОП-2 (1 шт.), ОП-3 (6 шт.)</t>
  </si>
  <si>
    <t>Труба ?76х3,5 ГОСТ 10704-91 (L=2,2+2,5=2,7м)</t>
  </si>
  <si>
    <t>Лист 5 мм ГОСТ 19903-74</t>
  </si>
  <si>
    <t>Лист 4 мм ГОСТ 19903-74</t>
  </si>
  <si>
    <t>Лист 3 мм ГОСТ 19903-74</t>
  </si>
  <si>
    <t>Сталь угловая равнополочная 50х4 ГОСТ 8509-93 (L=0,83м*6шт.=4,98м)</t>
  </si>
  <si>
    <t>Болт М10х20</t>
  </si>
  <si>
    <t>Шайба 10мм</t>
  </si>
  <si>
    <t>Гайка М10х1,5</t>
  </si>
  <si>
    <t>Хомут оцинкованный U-образных для труб ?57 в комплекте с шайбами и гайками</t>
  </si>
  <si>
    <t>Хомут оцинкованный U-образных для труб ?89 в комплекте с шайбами и гайками</t>
  </si>
  <si>
    <t>Полиэтиленовые прокладки размером 0,4х0,2м ГОСТ 16338-85*</t>
  </si>
  <si>
    <t>Ограждение ГРПШ в соответствии с альбомом типовых решений  АТР 7858-14-798</t>
  </si>
  <si>
    <t>Панель ограждения сварной стенки 2000х1500 по типу АТР 7858-14-798.01</t>
  </si>
  <si>
    <t>Панель ограждения сварной стенки 1000х1500 по типу АТР 7858-14-798.03</t>
  </si>
  <si>
    <t>Панель ограждения сварной стенки-калитки 1000х1500 по типу АТР 7858-14-798.04</t>
  </si>
  <si>
    <t>Труба ?57х3,5 ГОСТ 10704-91 (L=2,3м*8шт.=18,4м)</t>
  </si>
  <si>
    <t>Молниезащита и заземление (лист 10)</t>
  </si>
  <si>
    <t>Молниеотвод МОГК-12 отдельностоящий (1 шт.)</t>
  </si>
  <si>
    <t>Молниеотвод оцинкованный МОГК-12 с закладной деталью и крепежом в комплекте</t>
  </si>
  <si>
    <t>Сталь угловая 40х4 ГОСТ 2590-88 (L=18м)</t>
  </si>
  <si>
    <t>Сталь полосовая 40х5 мм ГОСТ 103-76 (L=50м)</t>
  </si>
  <si>
    <t>Сталь полосовая 25х4 мм ГОСТ 103-76 (L=6м)</t>
  </si>
  <si>
    <t>Благоустройство площадки ГРПШ</t>
  </si>
  <si>
    <t>Щебень М600 фр.40-70мм ГОСТ 8267-93</t>
  </si>
  <si>
    <t>Газоснабжение внутренние устройства (СПБИ 23.075-ГСВ)</t>
  </si>
  <si>
    <t>Труба ?108х4,0 ГОСТ 10704-91 (L=6м)</t>
  </si>
  <si>
    <t>Отвод крутоизогнутый 90? - 108х4  ГОСТ 17378-2001</t>
  </si>
  <si>
    <t>Переход конц.исп.2 108х4,0 - 89х3,5 ГОСТ 17378-2001</t>
  </si>
  <si>
    <t>Переход конц.исп.2 108х4,0 - 76х3,5 ГОСТ 17378-2001</t>
  </si>
  <si>
    <t>Заглушка эллиптическая 108х4,0 ГОСТ 17379-2001</t>
  </si>
  <si>
    <t>Труба ?89х3,5 ГОСТ 10704-91  (L=2м)</t>
  </si>
  <si>
    <t>Труба ?57х3,5 ГОСТ 10704-91 (L=7м)</t>
  </si>
  <si>
    <t>Заглушка эллиптическая 57х3,5 ГОСТ 17379-2001</t>
  </si>
  <si>
    <t>Труба ?25х3,2 ГОСТ 3262-75* (L=12м)</t>
  </si>
  <si>
    <t>Переход К-60,3х4,0-33,7х3,2-Ст.20 ГОСТ 17378-2001</t>
  </si>
  <si>
    <t>Труба ?15х2,8 ГОСТ 3262-75* (L=1м)</t>
  </si>
  <si>
    <t>Клапан термозапорный фланцевый Ду80; Р-1,6МПа КТЗ-001-80-02 в комплекте с ответными фланцами, прокладками, шпильками, гайками</t>
  </si>
  <si>
    <t>Клапан электромагнитный фланцевый c медленнымоткрытием Ду80, Ру0,6МПа, ВН3Т-6 ст. Климатич.исп. У3.1 в комплекте с ответными фланцами, прокладками, шпильками, гайками</t>
  </si>
  <si>
    <t>Фильтр газовый 50 мкм фланцевый с индикатором загрязненностифильтроэлемента механического типа, Ду80, Ру0,6МПа, ФН3-16-М ст.  Климатич.исп. У3.1 в комплекте с ответными фланцами, прокладками, шпильками, гайками</t>
  </si>
  <si>
    <t>Технический узел учета газа Q=0,4-65,0 м3/час   в комплекте с адаптером RS-485/RS-232 (БКГН.5014.00.00.000-06), монтажным комплектом под сварку Ду50, прокладки резины МБС, Принц-М G40</t>
  </si>
  <si>
    <t>Кран шаровый стандартнопроходной Ду50, PN-1,6 МПа, КШ.Ц.Ф.GAS.050.040.Н/П.02 в комплекте с ответными фланцами, прокладками, шпильками, гайками</t>
  </si>
  <si>
    <t>Кран шаровой муфтовый Ду25; Р-4,0МПа; Вр/Вр,  47.25.В-В.Р GAS Ду25 Ру40</t>
  </si>
  <si>
    <t>Кран шаровой муфтовый Ду15; Р-4,0МПа; Вр/Вр,  47.15.В-В.Р GAS Ду15 Ру40</t>
  </si>
  <si>
    <t>Кран шаровой муфтовый для манометра (ручка бабочка) Ду 15, Ру 1,6 МПа, G1/2, Вр/Вр, 44.15.В-В.М.Б.М20 GAS Ду15 Ру16</t>
  </si>
  <si>
    <t>Кран шаровой газовый проходной  Ду 15, Ру 1,6 МПа,  G1/2, М20х1,5, 44.15.В-В.М.Б  GAS Ду15 Ру16</t>
  </si>
  <si>
    <t>Резьба приварная стальная Ду32 НР, L=38мм, Ру16</t>
  </si>
  <si>
    <t>Резьба приварная стальная Ду25 НР, L=38мм, Ру16</t>
  </si>
  <si>
    <t>Резьба приварная стальная Ду15 НР, L=38мм, Ру16</t>
  </si>
  <si>
    <t>Муфта стальная Ду32</t>
  </si>
  <si>
    <t>Муфта стальная Ду25</t>
  </si>
  <si>
    <t>Сгон Ду32</t>
  </si>
  <si>
    <t>Сгон Ду25</t>
  </si>
  <si>
    <t>Переходник НР-ВР G1/2 x R1/4"</t>
  </si>
  <si>
    <t>Крепление горизонтального газопровода Ду100 на опоре</t>
  </si>
  <si>
    <t>Труба ?89х3,5 ГОСТ 10704-91  (L=2,25*2=4,5м)</t>
  </si>
  <si>
    <t>Хомут оцинкованный U-образных для труб ?108 в комплекте с шайбами и гайками</t>
  </si>
  <si>
    <t>Фундаментный болт М16х900 изогнутый тип 1</t>
  </si>
  <si>
    <t>Труба стальная диам. 133х4,0, L=0,2м</t>
  </si>
  <si>
    <t>Труба стальная диам. 57х3,50, L=0,2м</t>
  </si>
  <si>
    <t>Крепление газопровода Ду20 к металлическим конструкциям по типу с. 5.905-18.05 УКГ 7,00 СБ (2  компл)</t>
  </si>
  <si>
    <t>Хомут оцинкованный U-образных для труб ?25 в комплекте с шайбами и гайками</t>
  </si>
  <si>
    <t>Крепление газопровода Ду 80 к сендвич-панели, СПБИ 23.075-ГСВ. Асг-1 (1 шт)</t>
  </si>
  <si>
    <t>лист 300х200х3мм ГОСТ 19903-74</t>
  </si>
  <si>
    <t>уголок горячекатанный 50х4, L=830мм, ГОСТ 8509-93</t>
  </si>
  <si>
    <t>болт М10х200</t>
  </si>
  <si>
    <t>шайба 10мм</t>
  </si>
  <si>
    <t>гайка М 10х1,5</t>
  </si>
  <si>
    <t>Автоматизация газоснабжения (СПБИ 23.075-АГСВ)</t>
  </si>
  <si>
    <t>Сигнализатор горючих и токсичных газов СТГ-1-1</t>
  </si>
  <si>
    <t>Датчик-реле давления PS050-PP 0,25-5кПа, R1/4 вн</t>
  </si>
  <si>
    <t>Ниппель переходной НН 1/2" х 1/4" STF-0003-001214</t>
  </si>
  <si>
    <t>Манометр низкого давления ?100 М20х1,5, кл.т. 1,5, 6кПа, КМ-22Р(0-6кПа) М20х1,5.1,5, РОСМА</t>
  </si>
  <si>
    <t>Кабель экранированный с медной жилой, изоляцией и оболочкой из ПВХ пониженной пожарной опасности КВВГЭнг-LS 4х1</t>
  </si>
  <si>
    <t>Труба гофрированная Ду16 повышенной прочности, DKC</t>
  </si>
  <si>
    <t>Саморез с прессшайбой остроконечный LI 4,2*16 нерж. С1, 9063</t>
  </si>
  <si>
    <t>Болт с шестигранной головкой DIN933 М6*1*10 нерж. А2-70, 3258</t>
  </si>
  <si>
    <t>Гайка шестигранная DIN934 М6*1 нерж. А2-70, 3097</t>
  </si>
  <si>
    <t>Саморез кровельный с уплотнительной шайбой длинный бур KRS 5,5*25 St Zn, 7949</t>
  </si>
  <si>
    <t xml:space="preserve">Примечание: </t>
  </si>
  <si>
    <t>1. Приобретенные материалы Заказчиком выдаются Подрядчику по давальческой схеме.</t>
  </si>
  <si>
    <t>2. При составлении сметной документации количество материалов необходимо учитывать с коэффициентом расхода, согласно сметных норм.</t>
  </si>
  <si>
    <t xml:space="preserve">3. Стоимость материалов, указанная в данном приложении не учитывает  затраты ПОДРЯДЧИКА по доставке материалов от склада до объекта, кроме инертных материалов.  </t>
  </si>
  <si>
    <t>4. Перед закупом материалов, указанных в приложении 4 в столбце №10 ("Приобретение материалов/ оборудования Подрядчиком"), Подрядчик обязан запросить наличие данных материалов в свободных остатках Заказчика (в ОКО УКС АО "Белкамнефть" им. А.А. Волкова.) и получить их, в случае наличия, на основании соответствующего письма УКС АО "Белкамнефть" им. А.А. Волкова.</t>
  </si>
  <si>
    <t>Гидравлический разделитель Ду300, с подключением Ду100, в том числе: НЕ РАСЦЕНИВАЕМ</t>
  </si>
  <si>
    <t>окт.-декабрь 2024</t>
  </si>
  <si>
    <t>оборудование</t>
  </si>
  <si>
    <t>Выполнение строительно-монтажных работ по объекту капитального строительства "Каркасно-панельное здание АБК на УПН Юськинского н.м. (2 этап)"</t>
  </si>
  <si>
    <t>Сэндвич-труба 180/280 (430/0,8мм), CORAX</t>
  </si>
  <si>
    <t>Сэндвич-тройник 90 180/280 (430/0,8мм), CORAX</t>
  </si>
  <si>
    <t>Площадка монтажная 180/280 (430/0,8мм), CORAX</t>
  </si>
  <si>
    <t>Стеновой хомут раздвижной 180</t>
  </si>
  <si>
    <t>Решетка вентиляционная 180</t>
  </si>
  <si>
    <t>Трубки из вспененного каучука для труб 108мм толщиной 13 мм K-FLEX ST</t>
  </si>
  <si>
    <t>Трубки из вспененного каучука для труб 48мм толщиной 13 мм K-FLEX ST</t>
  </si>
  <si>
    <t>Термометр биметаллический с гильзой 100мм 0... +250?С L=200мм, БТ-51.211(0-250С)G1/2.200.1,5</t>
  </si>
  <si>
    <t>Термометр радиальный ?80мм, 0,6МПа,+120?С, L=64мм, G1/2, ТМТБ-31Р.2(0-120С)(0-0,6МПа)G1/2.2,5</t>
  </si>
  <si>
    <t>Термосопротивление для узла учета тепла L=100мм, 10мм, класс А, ТПТ-1-1-100П-А-4-С-100</t>
  </si>
  <si>
    <t>Гильза защитная L=100мм, 10мм, Ру=6,3МПа, ГЗ-6,3-10-100</t>
  </si>
  <si>
    <t>Дефлектор для сэндвич-трубы 180/280 (430/0,8мм), CORAX</t>
  </si>
  <si>
    <t>Термометр осевой ?80мм, 0,6,МПа, +120?С, L=64мм, G1/2, ТМТБ-31Т.2(0-120С)(0-0,6МПа)G1/2.2,5</t>
  </si>
  <si>
    <t>Отвод крутоизогнутый 90 - 57х3,5  ГОСТ 17378-2001</t>
  </si>
  <si>
    <t>Отвод крутоизогнутый 90 - 25х3,2  ГОСТ 17378-2001</t>
  </si>
  <si>
    <t>Отвод крутоизогнутый 90 - 89х3,5  ГОСТ 17378-2001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</si>
</sst>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3" x14ac:knownFonts="1">
    <font>
      <sz val="10"/>
      <name val="Arial"/>
    </font>
    <font>
      <b/>
      <sz val="13"/>
      <name val="Times New Roman"/>
      <family val="1"/>
      <charset val="204"/>
    </font>
    <font>
      <b/>
      <u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u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9">
    <xf numFmtId="0" fontId="0" fillId="0" borderId="0" xfId="0"/>
    <xf numFmtId="0" fontId="6" fillId="0" borderId="0" xfId="0" applyFont="1" applyFill="1" applyAlignment="1">
      <alignment horizontal="center" vertical="center"/>
    </xf>
    <xf numFmtId="0" fontId="1" fillId="0" borderId="0" xfId="0" applyFont="1" applyFill="1"/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4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2" fontId="6" fillId="0" borderId="0" xfId="0" applyNumberFormat="1" applyFont="1" applyFill="1" applyAlignment="1">
      <alignment horizontal="center" vertical="center"/>
    </xf>
    <xf numFmtId="0" fontId="6" fillId="0" borderId="0" xfId="0" applyFont="1" applyFill="1"/>
    <xf numFmtId="2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1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2" fillId="0" borderId="0" xfId="0" applyNumberFormat="1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0" fillId="3" borderId="1" xfId="0" applyFont="1" applyFill="1" applyBorder="1" applyAlignment="1">
      <alignment horizontal="left" vertical="center" wrapText="1"/>
    </xf>
    <xf numFmtId="0" fontId="8" fillId="0" borderId="0" xfId="0" applyNumberFormat="1" applyFont="1" applyFill="1" applyBorder="1"/>
    <xf numFmtId="2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" fillId="0" borderId="0" xfId="0" applyFont="1" applyFill="1" applyAlignment="1"/>
    <xf numFmtId="0" fontId="6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N409"/>
  <sheetViews>
    <sheetView tabSelected="1" topLeftCell="F1" zoomScale="115" zoomScaleNormal="115" workbookViewId="0">
      <selection activeCell="L1" sqref="L1"/>
    </sheetView>
  </sheetViews>
  <sheetFormatPr defaultRowHeight="14" outlineLevelCol="1" x14ac:dyDescent="0.3"/>
  <cols>
    <col min="1" max="1" width="7.26953125" style="14" customWidth="1"/>
    <col min="2" max="2" width="55.7265625" style="12" customWidth="1"/>
    <col min="3" max="3" width="7.7265625" style="10" customWidth="1"/>
    <col min="4" max="4" width="12.54296875" style="11" customWidth="1" outlineLevel="1"/>
    <col min="5" max="5" width="12.54296875" style="1" customWidth="1" outlineLevel="1"/>
    <col min="6" max="6" width="12.54296875" style="12" customWidth="1" outlineLevel="1"/>
    <col min="7" max="7" width="10.54296875" style="13" customWidth="1"/>
    <col min="8" max="8" width="14.26953125" style="12" customWidth="1" outlineLevel="1"/>
    <col min="9" max="9" width="13.7265625" style="12" customWidth="1"/>
    <col min="10" max="10" width="14.453125" style="1" customWidth="1"/>
    <col min="11" max="11" width="14.453125" style="12" customWidth="1"/>
    <col min="12" max="12" width="18.26953125" style="14" customWidth="1"/>
  </cols>
  <sheetData>
    <row r="1" spans="1:14" ht="34.5" customHeight="1" x14ac:dyDescent="0.35">
      <c r="I1" s="58"/>
      <c r="J1" s="45"/>
      <c r="K1" s="46"/>
      <c r="L1" s="56" t="s">
        <v>0</v>
      </c>
      <c r="M1" s="57"/>
      <c r="N1" s="57"/>
    </row>
    <row r="2" spans="1:14" ht="16.5" x14ac:dyDescent="0.35">
      <c r="A2" s="2" t="s">
        <v>1</v>
      </c>
    </row>
    <row r="3" spans="1:14" ht="36" customHeight="1" x14ac:dyDescent="0.3">
      <c r="A3" s="21" t="s">
        <v>371</v>
      </c>
    </row>
    <row r="4" spans="1:14" ht="16.5" x14ac:dyDescent="0.3">
      <c r="A4" s="21" t="s">
        <v>2</v>
      </c>
      <c r="C4" s="21" t="s">
        <v>3</v>
      </c>
      <c r="E4" s="21"/>
      <c r="G4" s="21"/>
    </row>
    <row r="5" spans="1:14" ht="16.5" x14ac:dyDescent="0.3">
      <c r="B5" s="19"/>
      <c r="C5" s="20"/>
      <c r="D5" s="19"/>
      <c r="E5" s="19"/>
      <c r="F5" s="19"/>
      <c r="G5" s="19"/>
      <c r="H5" s="19"/>
      <c r="I5" s="19"/>
      <c r="J5" s="19"/>
      <c r="K5" s="19"/>
      <c r="L5" s="19"/>
    </row>
    <row r="6" spans="1:14" ht="5.25" customHeight="1" x14ac:dyDescent="0.35">
      <c r="A6" s="2"/>
    </row>
    <row r="7" spans="1:14" ht="37.5" customHeight="1" x14ac:dyDescent="0.25">
      <c r="A7" s="47" t="s">
        <v>4</v>
      </c>
      <c r="B7" s="48" t="s">
        <v>5</v>
      </c>
      <c r="C7" s="47" t="s">
        <v>6</v>
      </c>
      <c r="D7" s="50" t="s">
        <v>7</v>
      </c>
      <c r="E7" s="55" t="s">
        <v>8</v>
      </c>
      <c r="F7" s="47" t="s">
        <v>9</v>
      </c>
      <c r="G7" s="51" t="s">
        <v>10</v>
      </c>
      <c r="H7" s="47" t="s">
        <v>11</v>
      </c>
      <c r="I7" s="47" t="s">
        <v>12</v>
      </c>
      <c r="J7" s="47"/>
      <c r="K7" s="47" t="s">
        <v>13</v>
      </c>
      <c r="L7" s="47" t="s">
        <v>14</v>
      </c>
    </row>
    <row r="8" spans="1:14" ht="38.25" customHeight="1" x14ac:dyDescent="0.25">
      <c r="A8" s="47"/>
      <c r="B8" s="49"/>
      <c r="C8" s="47"/>
      <c r="D8" s="50"/>
      <c r="E8" s="55"/>
      <c r="F8" s="47"/>
      <c r="G8" s="51"/>
      <c r="H8" s="47"/>
      <c r="I8" s="22" t="s">
        <v>15</v>
      </c>
      <c r="J8" s="36" t="s">
        <v>16</v>
      </c>
      <c r="K8" s="47"/>
      <c r="L8" s="47"/>
    </row>
    <row r="9" spans="1:14" x14ac:dyDescent="0.25">
      <c r="A9" s="3">
        <v>1</v>
      </c>
      <c r="B9" s="22">
        <v>2</v>
      </c>
      <c r="C9" s="3">
        <v>3</v>
      </c>
      <c r="D9" s="22">
        <v>4</v>
      </c>
      <c r="E9" s="3">
        <v>5</v>
      </c>
      <c r="F9" s="22">
        <v>6</v>
      </c>
      <c r="G9" s="3">
        <v>7</v>
      </c>
      <c r="H9" s="22">
        <v>8</v>
      </c>
      <c r="I9" s="3">
        <v>9</v>
      </c>
      <c r="J9" s="36">
        <v>10</v>
      </c>
      <c r="K9" s="3">
        <v>11</v>
      </c>
      <c r="L9" s="22">
        <v>12</v>
      </c>
    </row>
    <row r="10" spans="1:14" ht="36.75" customHeight="1" x14ac:dyDescent="0.25">
      <c r="A10" s="27">
        <v>1</v>
      </c>
      <c r="B10" s="23" t="s">
        <v>17</v>
      </c>
      <c r="C10" s="24"/>
      <c r="D10" s="24"/>
      <c r="E10" s="24"/>
      <c r="F10" s="25"/>
      <c r="G10" s="25"/>
      <c r="H10" s="24"/>
      <c r="I10" s="24"/>
      <c r="J10" s="24"/>
      <c r="K10" s="24"/>
      <c r="L10" s="26"/>
    </row>
    <row r="11" spans="1:14" ht="39.75" customHeight="1" x14ac:dyDescent="0.25">
      <c r="A11" s="27">
        <v>2</v>
      </c>
      <c r="B11" s="28" t="s">
        <v>18</v>
      </c>
      <c r="C11" s="24"/>
      <c r="D11" s="29"/>
      <c r="E11" s="29"/>
      <c r="F11" s="29"/>
      <c r="G11" s="29"/>
      <c r="H11" s="29"/>
      <c r="I11" s="29"/>
      <c r="J11" s="29"/>
      <c r="K11" s="29"/>
      <c r="L11" s="26"/>
    </row>
    <row r="12" spans="1:14" ht="25.5" customHeight="1" x14ac:dyDescent="0.25">
      <c r="A12" s="30">
        <v>3</v>
      </c>
      <c r="B12" s="31" t="s">
        <v>19</v>
      </c>
      <c r="C12" s="32" t="s">
        <v>20</v>
      </c>
      <c r="D12" s="33">
        <f>E12</f>
        <v>120000</v>
      </c>
      <c r="E12" s="33">
        <v>120000</v>
      </c>
      <c r="F12" s="33">
        <f t="shared" ref="F12:F22" si="0">E12*1.2</f>
        <v>144000</v>
      </c>
      <c r="G12" s="35">
        <v>2</v>
      </c>
      <c r="H12" s="33">
        <f t="shared" ref="H12:H22" si="1">F12*G12</f>
        <v>288000</v>
      </c>
      <c r="I12" s="35">
        <v>2</v>
      </c>
      <c r="J12" s="35"/>
      <c r="K12" s="35"/>
      <c r="L12" s="34" t="s">
        <v>369</v>
      </c>
    </row>
    <row r="13" spans="1:14" ht="25.5" customHeight="1" x14ac:dyDescent="0.25">
      <c r="A13" s="30">
        <v>4</v>
      </c>
      <c r="B13" s="31" t="s">
        <v>21</v>
      </c>
      <c r="C13" s="32" t="s">
        <v>20</v>
      </c>
      <c r="D13" s="33">
        <f t="shared" ref="D13:D22" si="2">E13</f>
        <v>5000</v>
      </c>
      <c r="E13" s="33">
        <v>5000</v>
      </c>
      <c r="F13" s="33">
        <f t="shared" si="0"/>
        <v>6000</v>
      </c>
      <c r="G13" s="35">
        <v>1</v>
      </c>
      <c r="H13" s="33">
        <f t="shared" si="1"/>
        <v>6000</v>
      </c>
      <c r="I13" s="35"/>
      <c r="J13" s="35">
        <v>1</v>
      </c>
      <c r="K13" s="35"/>
      <c r="L13" s="34" t="s">
        <v>369</v>
      </c>
    </row>
    <row r="14" spans="1:14" ht="12.75" customHeight="1" x14ac:dyDescent="0.25">
      <c r="A14" s="30">
        <v>5</v>
      </c>
      <c r="B14" s="31" t="s">
        <v>372</v>
      </c>
      <c r="C14" s="32" t="s">
        <v>22</v>
      </c>
      <c r="D14" s="33">
        <f t="shared" si="2"/>
        <v>8860</v>
      </c>
      <c r="E14" s="33">
        <v>8860</v>
      </c>
      <c r="F14" s="33">
        <f t="shared" si="0"/>
        <v>10632</v>
      </c>
      <c r="G14" s="35">
        <v>1.4</v>
      </c>
      <c r="H14" s="33">
        <f t="shared" si="1"/>
        <v>14884.8</v>
      </c>
      <c r="I14" s="35">
        <v>1.4</v>
      </c>
      <c r="J14" s="35"/>
      <c r="K14" s="35"/>
      <c r="L14" s="34" t="s">
        <v>369</v>
      </c>
    </row>
    <row r="15" spans="1:14" ht="12.75" customHeight="1" x14ac:dyDescent="0.25">
      <c r="A15" s="30">
        <v>6</v>
      </c>
      <c r="B15" s="31" t="s">
        <v>373</v>
      </c>
      <c r="C15" s="32" t="s">
        <v>20</v>
      </c>
      <c r="D15" s="33">
        <f t="shared" si="2"/>
        <v>7272</v>
      </c>
      <c r="E15" s="33">
        <v>7272</v>
      </c>
      <c r="F15" s="33">
        <f t="shared" si="0"/>
        <v>8726.4</v>
      </c>
      <c r="G15" s="35">
        <v>1</v>
      </c>
      <c r="H15" s="33">
        <f t="shared" si="1"/>
        <v>8726.4</v>
      </c>
      <c r="I15" s="35">
        <v>1</v>
      </c>
      <c r="J15" s="35"/>
      <c r="K15" s="35"/>
      <c r="L15" s="34" t="s">
        <v>369</v>
      </c>
    </row>
    <row r="16" spans="1:14" ht="12.75" customHeight="1" x14ac:dyDescent="0.25">
      <c r="A16" s="30">
        <v>7</v>
      </c>
      <c r="B16" s="31" t="s">
        <v>374</v>
      </c>
      <c r="C16" s="32" t="s">
        <v>20</v>
      </c>
      <c r="D16" s="33">
        <f t="shared" si="2"/>
        <v>3450</v>
      </c>
      <c r="E16" s="33">
        <v>3450</v>
      </c>
      <c r="F16" s="33">
        <f t="shared" si="0"/>
        <v>4140</v>
      </c>
      <c r="G16" s="35">
        <v>1</v>
      </c>
      <c r="H16" s="33">
        <f t="shared" si="1"/>
        <v>4140</v>
      </c>
      <c r="I16" s="35">
        <v>1</v>
      </c>
      <c r="J16" s="35"/>
      <c r="K16" s="35"/>
      <c r="L16" s="34" t="s">
        <v>369</v>
      </c>
    </row>
    <row r="17" spans="1:12" ht="12.75" customHeight="1" x14ac:dyDescent="0.25">
      <c r="A17" s="30">
        <v>8</v>
      </c>
      <c r="B17" s="31" t="s">
        <v>383</v>
      </c>
      <c r="C17" s="32" t="s">
        <v>20</v>
      </c>
      <c r="D17" s="33">
        <f t="shared" si="2"/>
        <v>6375</v>
      </c>
      <c r="E17" s="33">
        <v>6375</v>
      </c>
      <c r="F17" s="33">
        <f t="shared" si="0"/>
        <v>7650</v>
      </c>
      <c r="G17" s="35">
        <v>1</v>
      </c>
      <c r="H17" s="33">
        <f t="shared" si="1"/>
        <v>7650</v>
      </c>
      <c r="I17" s="35">
        <v>1</v>
      </c>
      <c r="J17" s="35"/>
      <c r="K17" s="35"/>
      <c r="L17" s="34" t="s">
        <v>369</v>
      </c>
    </row>
    <row r="18" spans="1:12" ht="25.5" customHeight="1" x14ac:dyDescent="0.25">
      <c r="A18" s="30">
        <v>9</v>
      </c>
      <c r="B18" s="31" t="s">
        <v>23</v>
      </c>
      <c r="C18" s="32" t="s">
        <v>20</v>
      </c>
      <c r="D18" s="33">
        <f t="shared" si="2"/>
        <v>1890</v>
      </c>
      <c r="E18" s="33">
        <v>1890</v>
      </c>
      <c r="F18" s="33">
        <f t="shared" si="0"/>
        <v>2268</v>
      </c>
      <c r="G18" s="35">
        <v>1</v>
      </c>
      <c r="H18" s="33">
        <f t="shared" si="1"/>
        <v>2268</v>
      </c>
      <c r="I18" s="35">
        <v>1</v>
      </c>
      <c r="J18" s="35"/>
      <c r="K18" s="35"/>
      <c r="L18" s="34" t="s">
        <v>369</v>
      </c>
    </row>
    <row r="19" spans="1:12" ht="12.75" customHeight="1" x14ac:dyDescent="0.25">
      <c r="A19" s="30">
        <v>10</v>
      </c>
      <c r="B19" s="31" t="s">
        <v>24</v>
      </c>
      <c r="C19" s="32" t="s">
        <v>20</v>
      </c>
      <c r="D19" s="33">
        <f t="shared" si="2"/>
        <v>2047</v>
      </c>
      <c r="E19" s="33">
        <v>2047</v>
      </c>
      <c r="F19" s="33">
        <f t="shared" si="0"/>
        <v>2456.4</v>
      </c>
      <c r="G19" s="35">
        <v>2</v>
      </c>
      <c r="H19" s="33">
        <f t="shared" si="1"/>
        <v>4912.8</v>
      </c>
      <c r="I19" s="35"/>
      <c r="J19" s="35">
        <v>2</v>
      </c>
      <c r="K19" s="35"/>
      <c r="L19" s="34" t="s">
        <v>369</v>
      </c>
    </row>
    <row r="20" spans="1:12" ht="12.75" customHeight="1" x14ac:dyDescent="0.25">
      <c r="A20" s="30">
        <v>11</v>
      </c>
      <c r="B20" s="31" t="s">
        <v>375</v>
      </c>
      <c r="C20" s="32" t="s">
        <v>20</v>
      </c>
      <c r="D20" s="33">
        <f t="shared" si="2"/>
        <v>1390</v>
      </c>
      <c r="E20" s="33">
        <v>1390</v>
      </c>
      <c r="F20" s="33">
        <f t="shared" si="0"/>
        <v>1668</v>
      </c>
      <c r="G20" s="35">
        <v>1</v>
      </c>
      <c r="H20" s="33">
        <f t="shared" si="1"/>
        <v>1668</v>
      </c>
      <c r="I20" s="35"/>
      <c r="J20" s="35">
        <v>1</v>
      </c>
      <c r="K20" s="35"/>
      <c r="L20" s="34" t="s">
        <v>369</v>
      </c>
    </row>
    <row r="21" spans="1:12" ht="12.75" customHeight="1" x14ac:dyDescent="0.25">
      <c r="A21" s="30">
        <v>12</v>
      </c>
      <c r="B21" s="31" t="s">
        <v>376</v>
      </c>
      <c r="C21" s="32" t="s">
        <v>20</v>
      </c>
      <c r="D21" s="33">
        <f t="shared" si="2"/>
        <v>250</v>
      </c>
      <c r="E21" s="33">
        <v>250</v>
      </c>
      <c r="F21" s="33">
        <f t="shared" si="0"/>
        <v>300</v>
      </c>
      <c r="G21" s="35">
        <v>1</v>
      </c>
      <c r="H21" s="33">
        <f t="shared" si="1"/>
        <v>300</v>
      </c>
      <c r="I21" s="35"/>
      <c r="J21" s="35">
        <v>1</v>
      </c>
      <c r="K21" s="35"/>
      <c r="L21" s="34" t="s">
        <v>369</v>
      </c>
    </row>
    <row r="22" spans="1:12" ht="12.75" customHeight="1" x14ac:dyDescent="0.25">
      <c r="A22" s="30">
        <v>13</v>
      </c>
      <c r="B22" s="31" t="s">
        <v>25</v>
      </c>
      <c r="C22" s="32" t="s">
        <v>26</v>
      </c>
      <c r="D22" s="33">
        <f t="shared" si="2"/>
        <v>185</v>
      </c>
      <c r="E22" s="33">
        <v>185</v>
      </c>
      <c r="F22" s="33">
        <f t="shared" si="0"/>
        <v>222</v>
      </c>
      <c r="G22" s="35">
        <v>1</v>
      </c>
      <c r="H22" s="33">
        <f t="shared" si="1"/>
        <v>222</v>
      </c>
      <c r="I22" s="35"/>
      <c r="J22" s="35">
        <v>1</v>
      </c>
      <c r="K22" s="35"/>
      <c r="L22" s="34" t="s">
        <v>369</v>
      </c>
    </row>
    <row r="23" spans="1:12" ht="39.75" customHeight="1" x14ac:dyDescent="0.25">
      <c r="A23" s="27">
        <v>14</v>
      </c>
      <c r="B23" s="28" t="s">
        <v>27</v>
      </c>
      <c r="C23" s="24"/>
      <c r="D23" s="29"/>
      <c r="E23" s="29"/>
      <c r="F23" s="29"/>
      <c r="G23" s="29"/>
      <c r="H23" s="29"/>
      <c r="I23" s="29"/>
      <c r="J23" s="29"/>
      <c r="K23" s="29"/>
      <c r="L23" s="34" t="s">
        <v>369</v>
      </c>
    </row>
    <row r="24" spans="1:12" ht="12.75" customHeight="1" x14ac:dyDescent="0.25">
      <c r="A24" s="30">
        <v>15</v>
      </c>
      <c r="B24" s="31" t="s">
        <v>28</v>
      </c>
      <c r="C24" s="32" t="s">
        <v>20</v>
      </c>
      <c r="D24" s="33">
        <f t="shared" ref="D24:D70" si="3">E24</f>
        <v>15700</v>
      </c>
      <c r="E24" s="33">
        <v>15700</v>
      </c>
      <c r="F24" s="33">
        <f t="shared" ref="F24:F70" si="4">E24*1.2</f>
        <v>18840</v>
      </c>
      <c r="G24" s="35">
        <v>1</v>
      </c>
      <c r="H24" s="33">
        <f t="shared" ref="H24:H70" si="5">F24*G24</f>
        <v>18840</v>
      </c>
      <c r="I24" s="35">
        <v>1</v>
      </c>
      <c r="J24" s="35"/>
      <c r="K24" s="35"/>
      <c r="L24" s="34" t="s">
        <v>369</v>
      </c>
    </row>
    <row r="25" spans="1:12" ht="12.75" customHeight="1" x14ac:dyDescent="0.25">
      <c r="A25" s="30">
        <v>16</v>
      </c>
      <c r="B25" s="31" t="s">
        <v>29</v>
      </c>
      <c r="C25" s="32" t="s">
        <v>20</v>
      </c>
      <c r="D25" s="33">
        <f t="shared" si="3"/>
        <v>720</v>
      </c>
      <c r="E25" s="33">
        <v>720</v>
      </c>
      <c r="F25" s="33">
        <f t="shared" si="4"/>
        <v>864</v>
      </c>
      <c r="G25" s="35">
        <v>2</v>
      </c>
      <c r="H25" s="33">
        <f t="shared" si="5"/>
        <v>1728</v>
      </c>
      <c r="I25" s="35">
        <v>2</v>
      </c>
      <c r="J25" s="35"/>
      <c r="K25" s="35"/>
      <c r="L25" s="34" t="s">
        <v>369</v>
      </c>
    </row>
    <row r="26" spans="1:12" ht="38.25" customHeight="1" x14ac:dyDescent="0.25">
      <c r="A26" s="30">
        <v>17</v>
      </c>
      <c r="B26" s="31" t="s">
        <v>30</v>
      </c>
      <c r="C26" s="32" t="s">
        <v>20</v>
      </c>
      <c r="D26" s="33">
        <f t="shared" si="3"/>
        <v>45000</v>
      </c>
      <c r="E26" s="33">
        <v>45000</v>
      </c>
      <c r="F26" s="33">
        <f t="shared" si="4"/>
        <v>54000</v>
      </c>
      <c r="G26" s="35">
        <v>1</v>
      </c>
      <c r="H26" s="33">
        <f t="shared" si="5"/>
        <v>54000</v>
      </c>
      <c r="I26" s="35">
        <v>1</v>
      </c>
      <c r="J26" s="35"/>
      <c r="K26" s="35"/>
      <c r="L26" s="34" t="s">
        <v>369</v>
      </c>
    </row>
    <row r="27" spans="1:12" ht="12.75" customHeight="1" x14ac:dyDescent="0.25">
      <c r="A27" s="30">
        <v>18</v>
      </c>
      <c r="B27" s="31" t="s">
        <v>31</v>
      </c>
      <c r="C27" s="32" t="s">
        <v>20</v>
      </c>
      <c r="D27" s="33">
        <f t="shared" si="3"/>
        <v>665</v>
      </c>
      <c r="E27" s="33">
        <v>665</v>
      </c>
      <c r="F27" s="33">
        <f t="shared" si="4"/>
        <v>798</v>
      </c>
      <c r="G27" s="35">
        <v>1</v>
      </c>
      <c r="H27" s="33">
        <f t="shared" si="5"/>
        <v>798</v>
      </c>
      <c r="I27" s="35">
        <v>1</v>
      </c>
      <c r="J27" s="35"/>
      <c r="K27" s="35"/>
      <c r="L27" s="34" t="s">
        <v>369</v>
      </c>
    </row>
    <row r="28" spans="1:12" ht="25.5" customHeight="1" x14ac:dyDescent="0.25">
      <c r="A28" s="30">
        <v>19</v>
      </c>
      <c r="B28" s="31" t="s">
        <v>32</v>
      </c>
      <c r="C28" s="32" t="s">
        <v>20</v>
      </c>
      <c r="D28" s="33">
        <f t="shared" si="3"/>
        <v>2200</v>
      </c>
      <c r="E28" s="33">
        <v>2200</v>
      </c>
      <c r="F28" s="33">
        <f t="shared" si="4"/>
        <v>2640</v>
      </c>
      <c r="G28" s="35">
        <v>2</v>
      </c>
      <c r="H28" s="33">
        <f t="shared" si="5"/>
        <v>5280</v>
      </c>
      <c r="I28" s="35">
        <v>2</v>
      </c>
      <c r="J28" s="35"/>
      <c r="K28" s="35"/>
      <c r="L28" s="34" t="s">
        <v>369</v>
      </c>
    </row>
    <row r="29" spans="1:12" ht="12.75" customHeight="1" x14ac:dyDescent="0.25">
      <c r="A29" s="30">
        <v>20</v>
      </c>
      <c r="B29" s="31" t="s">
        <v>33</v>
      </c>
      <c r="C29" s="32" t="s">
        <v>20</v>
      </c>
      <c r="D29" s="33">
        <f t="shared" si="3"/>
        <v>602</v>
      </c>
      <c r="E29" s="33">
        <v>602</v>
      </c>
      <c r="F29" s="33">
        <f t="shared" si="4"/>
        <v>722.4</v>
      </c>
      <c r="G29" s="35">
        <v>8</v>
      </c>
      <c r="H29" s="33">
        <f t="shared" si="5"/>
        <v>5779.2</v>
      </c>
      <c r="I29" s="35">
        <v>8</v>
      </c>
      <c r="J29" s="35"/>
      <c r="K29" s="35"/>
      <c r="L29" s="34" t="s">
        <v>369</v>
      </c>
    </row>
    <row r="30" spans="1:12" ht="12.75" customHeight="1" x14ac:dyDescent="0.25">
      <c r="A30" s="30">
        <v>21</v>
      </c>
      <c r="B30" s="31" t="s">
        <v>34</v>
      </c>
      <c r="C30" s="32" t="s">
        <v>20</v>
      </c>
      <c r="D30" s="33">
        <f t="shared" si="3"/>
        <v>602</v>
      </c>
      <c r="E30" s="33">
        <v>602</v>
      </c>
      <c r="F30" s="33">
        <f t="shared" si="4"/>
        <v>722.4</v>
      </c>
      <c r="G30" s="35">
        <v>4</v>
      </c>
      <c r="H30" s="33">
        <f t="shared" si="5"/>
        <v>2889.6</v>
      </c>
      <c r="I30" s="35">
        <v>4</v>
      </c>
      <c r="J30" s="35"/>
      <c r="K30" s="35"/>
      <c r="L30" s="34" t="s">
        <v>369</v>
      </c>
    </row>
    <row r="31" spans="1:12" ht="12.75" customHeight="1" x14ac:dyDescent="0.25">
      <c r="A31" s="30">
        <v>22</v>
      </c>
      <c r="B31" s="31" t="s">
        <v>35</v>
      </c>
      <c r="C31" s="32" t="s">
        <v>20</v>
      </c>
      <c r="D31" s="33">
        <f t="shared" si="3"/>
        <v>1155</v>
      </c>
      <c r="E31" s="33">
        <v>1155</v>
      </c>
      <c r="F31" s="33">
        <f t="shared" si="4"/>
        <v>1386</v>
      </c>
      <c r="G31" s="35">
        <v>2</v>
      </c>
      <c r="H31" s="33">
        <f t="shared" si="5"/>
        <v>2772</v>
      </c>
      <c r="I31" s="35">
        <v>2</v>
      </c>
      <c r="J31" s="35"/>
      <c r="K31" s="35"/>
      <c r="L31" s="34" t="s">
        <v>369</v>
      </c>
    </row>
    <row r="32" spans="1:12" ht="12.75" customHeight="1" x14ac:dyDescent="0.25">
      <c r="A32" s="30">
        <v>23</v>
      </c>
      <c r="B32" s="31" t="s">
        <v>36</v>
      </c>
      <c r="C32" s="32" t="s">
        <v>22</v>
      </c>
      <c r="D32" s="33">
        <f t="shared" si="3"/>
        <v>480</v>
      </c>
      <c r="E32" s="33">
        <v>480</v>
      </c>
      <c r="F32" s="33">
        <f t="shared" si="4"/>
        <v>576</v>
      </c>
      <c r="G32" s="35">
        <v>2</v>
      </c>
      <c r="H32" s="33">
        <f t="shared" si="5"/>
        <v>1152</v>
      </c>
      <c r="I32" s="35">
        <v>2</v>
      </c>
      <c r="J32" s="35"/>
      <c r="K32" s="35"/>
      <c r="L32" s="34" t="s">
        <v>369</v>
      </c>
    </row>
    <row r="33" spans="1:12" ht="25.5" customHeight="1" x14ac:dyDescent="0.25">
      <c r="A33" s="30">
        <v>24</v>
      </c>
      <c r="B33" s="31" t="s">
        <v>37</v>
      </c>
      <c r="C33" s="32" t="s">
        <v>22</v>
      </c>
      <c r="D33" s="33">
        <f t="shared" si="3"/>
        <v>2050</v>
      </c>
      <c r="E33" s="33">
        <v>2050</v>
      </c>
      <c r="F33" s="33">
        <f t="shared" si="4"/>
        <v>2460</v>
      </c>
      <c r="G33" s="35">
        <v>1</v>
      </c>
      <c r="H33" s="33">
        <f t="shared" si="5"/>
        <v>2460</v>
      </c>
      <c r="I33" s="35">
        <v>1</v>
      </c>
      <c r="J33" s="35"/>
      <c r="K33" s="35"/>
      <c r="L33" s="34" t="s">
        <v>369</v>
      </c>
    </row>
    <row r="34" spans="1:12" ht="12.75" customHeight="1" x14ac:dyDescent="0.25">
      <c r="A34" s="30">
        <v>25</v>
      </c>
      <c r="B34" s="31" t="s">
        <v>38</v>
      </c>
      <c r="C34" s="32" t="s">
        <v>20</v>
      </c>
      <c r="D34" s="33">
        <f t="shared" si="3"/>
        <v>47</v>
      </c>
      <c r="E34" s="33">
        <v>47</v>
      </c>
      <c r="F34" s="33">
        <f t="shared" si="4"/>
        <v>56.4</v>
      </c>
      <c r="G34" s="35">
        <v>20</v>
      </c>
      <c r="H34" s="33">
        <f t="shared" si="5"/>
        <v>1128</v>
      </c>
      <c r="I34" s="35">
        <v>20</v>
      </c>
      <c r="J34" s="35"/>
      <c r="K34" s="35"/>
      <c r="L34" s="34" t="s">
        <v>369</v>
      </c>
    </row>
    <row r="35" spans="1:12" ht="12.75" customHeight="1" x14ac:dyDescent="0.25">
      <c r="A35" s="30">
        <v>26</v>
      </c>
      <c r="B35" s="31" t="s">
        <v>39</v>
      </c>
      <c r="C35" s="32" t="s">
        <v>20</v>
      </c>
      <c r="D35" s="33">
        <f t="shared" si="3"/>
        <v>4.8</v>
      </c>
      <c r="E35" s="33">
        <v>4.8</v>
      </c>
      <c r="F35" s="33">
        <f t="shared" si="4"/>
        <v>5.76</v>
      </c>
      <c r="G35" s="35">
        <v>10</v>
      </c>
      <c r="H35" s="33">
        <f t="shared" si="5"/>
        <v>57.599999999999994</v>
      </c>
      <c r="I35" s="35"/>
      <c r="J35" s="35">
        <v>10</v>
      </c>
      <c r="K35" s="35"/>
      <c r="L35" s="34" t="s">
        <v>369</v>
      </c>
    </row>
    <row r="36" spans="1:12" ht="12.75" customHeight="1" x14ac:dyDescent="0.25">
      <c r="A36" s="30">
        <v>27</v>
      </c>
      <c r="B36" s="31" t="s">
        <v>40</v>
      </c>
      <c r="C36" s="32" t="s">
        <v>22</v>
      </c>
      <c r="D36" s="33">
        <f t="shared" si="3"/>
        <v>36</v>
      </c>
      <c r="E36" s="33">
        <v>36</v>
      </c>
      <c r="F36" s="33">
        <f t="shared" si="4"/>
        <v>43.199999999999996</v>
      </c>
      <c r="G36" s="35">
        <v>15</v>
      </c>
      <c r="H36" s="33">
        <f t="shared" si="5"/>
        <v>647.99999999999989</v>
      </c>
      <c r="I36" s="35"/>
      <c r="J36" s="35">
        <v>15</v>
      </c>
      <c r="K36" s="35"/>
      <c r="L36" s="34" t="s">
        <v>369</v>
      </c>
    </row>
    <row r="37" spans="1:12" ht="12.75" customHeight="1" x14ac:dyDescent="0.25">
      <c r="A37" s="30">
        <v>28</v>
      </c>
      <c r="B37" s="31" t="s">
        <v>41</v>
      </c>
      <c r="C37" s="32" t="s">
        <v>20</v>
      </c>
      <c r="D37" s="33">
        <f t="shared" si="3"/>
        <v>1.5</v>
      </c>
      <c r="E37" s="33">
        <v>1.5</v>
      </c>
      <c r="F37" s="33">
        <f t="shared" si="4"/>
        <v>1.7999999999999998</v>
      </c>
      <c r="G37" s="35">
        <v>10</v>
      </c>
      <c r="H37" s="33">
        <f t="shared" si="5"/>
        <v>18</v>
      </c>
      <c r="I37" s="35"/>
      <c r="J37" s="35">
        <v>10</v>
      </c>
      <c r="K37" s="35"/>
      <c r="L37" s="34" t="s">
        <v>369</v>
      </c>
    </row>
    <row r="38" spans="1:12" ht="12.75" customHeight="1" x14ac:dyDescent="0.25">
      <c r="A38" s="30">
        <v>29</v>
      </c>
      <c r="B38" s="31" t="s">
        <v>42</v>
      </c>
      <c r="C38" s="32" t="s">
        <v>22</v>
      </c>
      <c r="D38" s="33">
        <f t="shared" si="3"/>
        <v>7</v>
      </c>
      <c r="E38" s="33">
        <v>7</v>
      </c>
      <c r="F38" s="33">
        <f t="shared" si="4"/>
        <v>8.4</v>
      </c>
      <c r="G38" s="35">
        <v>5</v>
      </c>
      <c r="H38" s="33">
        <f t="shared" si="5"/>
        <v>42</v>
      </c>
      <c r="I38" s="35"/>
      <c r="J38" s="35">
        <v>5</v>
      </c>
      <c r="K38" s="35"/>
      <c r="L38" s="34" t="s">
        <v>369</v>
      </c>
    </row>
    <row r="39" spans="1:12" ht="12.75" customHeight="1" x14ac:dyDescent="0.25">
      <c r="A39" s="30">
        <v>30</v>
      </c>
      <c r="B39" s="31" t="s">
        <v>43</v>
      </c>
      <c r="C39" s="32" t="s">
        <v>44</v>
      </c>
      <c r="D39" s="33">
        <f t="shared" si="3"/>
        <v>30</v>
      </c>
      <c r="E39" s="33">
        <v>30</v>
      </c>
      <c r="F39" s="33">
        <f t="shared" si="4"/>
        <v>36</v>
      </c>
      <c r="G39" s="35">
        <v>1</v>
      </c>
      <c r="H39" s="33">
        <f t="shared" si="5"/>
        <v>36</v>
      </c>
      <c r="I39" s="35"/>
      <c r="J39" s="35">
        <v>1</v>
      </c>
      <c r="K39" s="35"/>
      <c r="L39" s="34" t="s">
        <v>369</v>
      </c>
    </row>
    <row r="40" spans="1:12" ht="12.75" customHeight="1" x14ac:dyDescent="0.25">
      <c r="A40" s="30">
        <v>31</v>
      </c>
      <c r="B40" s="31" t="s">
        <v>45</v>
      </c>
      <c r="C40" s="32" t="s">
        <v>20</v>
      </c>
      <c r="D40" s="33">
        <f t="shared" si="3"/>
        <v>4300</v>
      </c>
      <c r="E40" s="33">
        <v>4300</v>
      </c>
      <c r="F40" s="33">
        <f t="shared" si="4"/>
        <v>5160</v>
      </c>
      <c r="G40" s="35">
        <v>2</v>
      </c>
      <c r="H40" s="33">
        <f t="shared" si="5"/>
        <v>10320</v>
      </c>
      <c r="I40" s="35">
        <v>2</v>
      </c>
      <c r="J40" s="35"/>
      <c r="K40" s="35"/>
      <c r="L40" s="34" t="s">
        <v>369</v>
      </c>
    </row>
    <row r="41" spans="1:12" ht="25.5" customHeight="1" x14ac:dyDescent="0.25">
      <c r="A41" s="30">
        <v>32</v>
      </c>
      <c r="B41" s="31" t="s">
        <v>46</v>
      </c>
      <c r="C41" s="32" t="s">
        <v>20</v>
      </c>
      <c r="D41" s="33">
        <f t="shared" si="3"/>
        <v>36000</v>
      </c>
      <c r="E41" s="33">
        <v>36000</v>
      </c>
      <c r="F41" s="33">
        <f t="shared" si="4"/>
        <v>43200</v>
      </c>
      <c r="G41" s="35">
        <v>3</v>
      </c>
      <c r="H41" s="33">
        <f t="shared" si="5"/>
        <v>129600</v>
      </c>
      <c r="I41" s="35">
        <v>3</v>
      </c>
      <c r="J41" s="35"/>
      <c r="K41" s="35"/>
      <c r="L41" s="34" t="s">
        <v>369</v>
      </c>
    </row>
    <row r="42" spans="1:12" ht="25.5" customHeight="1" x14ac:dyDescent="0.25">
      <c r="A42" s="30">
        <v>33</v>
      </c>
      <c r="B42" s="31" t="s">
        <v>47</v>
      </c>
      <c r="C42" s="32" t="s">
        <v>20</v>
      </c>
      <c r="D42" s="33">
        <f t="shared" si="3"/>
        <v>2800</v>
      </c>
      <c r="E42" s="33">
        <v>2800</v>
      </c>
      <c r="F42" s="33">
        <f t="shared" si="4"/>
        <v>3360</v>
      </c>
      <c r="G42" s="35">
        <v>1</v>
      </c>
      <c r="H42" s="33">
        <f t="shared" si="5"/>
        <v>3360</v>
      </c>
      <c r="I42" s="35">
        <v>1</v>
      </c>
      <c r="J42" s="35"/>
      <c r="K42" s="35"/>
      <c r="L42" s="34" t="s">
        <v>369</v>
      </c>
    </row>
    <row r="43" spans="1:12" ht="12.75" customHeight="1" x14ac:dyDescent="0.25">
      <c r="A43" s="30">
        <v>34</v>
      </c>
      <c r="B43" s="31" t="s">
        <v>48</v>
      </c>
      <c r="C43" s="32" t="s">
        <v>49</v>
      </c>
      <c r="D43" s="33">
        <f t="shared" si="3"/>
        <v>120000</v>
      </c>
      <c r="E43" s="33">
        <v>120000</v>
      </c>
      <c r="F43" s="33">
        <f t="shared" si="4"/>
        <v>144000</v>
      </c>
      <c r="G43" s="35">
        <v>1.9E-2</v>
      </c>
      <c r="H43" s="33">
        <f t="shared" si="5"/>
        <v>2736</v>
      </c>
      <c r="I43" s="35">
        <v>0.02</v>
      </c>
      <c r="J43" s="35"/>
      <c r="K43" s="35"/>
      <c r="L43" s="34" t="s">
        <v>369</v>
      </c>
    </row>
    <row r="44" spans="1:12" ht="12.75" customHeight="1" x14ac:dyDescent="0.25">
      <c r="A44" s="30">
        <v>35</v>
      </c>
      <c r="B44" s="31" t="s">
        <v>50</v>
      </c>
      <c r="C44" s="32" t="s">
        <v>49</v>
      </c>
      <c r="D44" s="33">
        <f t="shared" si="3"/>
        <v>120000</v>
      </c>
      <c r="E44" s="33">
        <v>120000</v>
      </c>
      <c r="F44" s="33">
        <f t="shared" si="4"/>
        <v>144000</v>
      </c>
      <c r="G44" s="35">
        <v>0.02</v>
      </c>
      <c r="H44" s="33">
        <f t="shared" si="5"/>
        <v>2880</v>
      </c>
      <c r="I44" s="35">
        <v>0.02</v>
      </c>
      <c r="J44" s="35"/>
      <c r="K44" s="35"/>
      <c r="L44" s="34" t="s">
        <v>369</v>
      </c>
    </row>
    <row r="45" spans="1:12" ht="12.75" customHeight="1" x14ac:dyDescent="0.25">
      <c r="A45" s="30">
        <v>36</v>
      </c>
      <c r="B45" s="31" t="s">
        <v>51</v>
      </c>
      <c r="C45" s="32" t="s">
        <v>49</v>
      </c>
      <c r="D45" s="33">
        <f t="shared" si="3"/>
        <v>110000</v>
      </c>
      <c r="E45" s="33">
        <v>110000</v>
      </c>
      <c r="F45" s="33">
        <f t="shared" si="4"/>
        <v>132000</v>
      </c>
      <c r="G45" s="35">
        <v>5.0000000000000001E-3</v>
      </c>
      <c r="H45" s="33">
        <f t="shared" si="5"/>
        <v>660</v>
      </c>
      <c r="I45" s="35">
        <v>0</v>
      </c>
      <c r="J45" s="35"/>
      <c r="K45" s="35"/>
      <c r="L45" s="34" t="s">
        <v>369</v>
      </c>
    </row>
    <row r="46" spans="1:12" ht="38.25" customHeight="1" x14ac:dyDescent="0.25">
      <c r="A46" s="30">
        <v>37</v>
      </c>
      <c r="B46" s="31" t="s">
        <v>52</v>
      </c>
      <c r="C46" s="32" t="s">
        <v>22</v>
      </c>
      <c r="D46" s="33">
        <f t="shared" si="3"/>
        <v>300</v>
      </c>
      <c r="E46" s="33">
        <v>300</v>
      </c>
      <c r="F46" s="33">
        <f t="shared" si="4"/>
        <v>360</v>
      </c>
      <c r="G46" s="35">
        <v>10</v>
      </c>
      <c r="H46" s="33">
        <f t="shared" si="5"/>
        <v>3600</v>
      </c>
      <c r="I46" s="35">
        <v>10</v>
      </c>
      <c r="J46" s="35"/>
      <c r="K46" s="35"/>
      <c r="L46" s="34" t="s">
        <v>369</v>
      </c>
    </row>
    <row r="47" spans="1:12" ht="38.25" customHeight="1" x14ac:dyDescent="0.25">
      <c r="A47" s="30">
        <v>38</v>
      </c>
      <c r="B47" s="31" t="s">
        <v>53</v>
      </c>
      <c r="C47" s="32" t="s">
        <v>22</v>
      </c>
      <c r="D47" s="33">
        <f t="shared" si="3"/>
        <v>84</v>
      </c>
      <c r="E47" s="33">
        <v>84</v>
      </c>
      <c r="F47" s="33">
        <f t="shared" si="4"/>
        <v>100.8</v>
      </c>
      <c r="G47" s="35">
        <v>26</v>
      </c>
      <c r="H47" s="33">
        <f t="shared" si="5"/>
        <v>2620.7999999999997</v>
      </c>
      <c r="I47" s="35">
        <v>26</v>
      </c>
      <c r="J47" s="35"/>
      <c r="K47" s="35"/>
      <c r="L47" s="34" t="s">
        <v>369</v>
      </c>
    </row>
    <row r="48" spans="1:12" ht="38.25" customHeight="1" x14ac:dyDescent="0.25">
      <c r="A48" s="30">
        <v>39</v>
      </c>
      <c r="B48" s="31" t="s">
        <v>54</v>
      </c>
      <c r="C48" s="32" t="s">
        <v>22</v>
      </c>
      <c r="D48" s="33">
        <f t="shared" si="3"/>
        <v>88</v>
      </c>
      <c r="E48" s="33">
        <v>88</v>
      </c>
      <c r="F48" s="33">
        <f t="shared" si="4"/>
        <v>105.6</v>
      </c>
      <c r="G48" s="35">
        <v>28</v>
      </c>
      <c r="H48" s="33">
        <f t="shared" si="5"/>
        <v>2956.7999999999997</v>
      </c>
      <c r="I48" s="35">
        <v>28</v>
      </c>
      <c r="J48" s="35"/>
      <c r="K48" s="35"/>
      <c r="L48" s="34" t="s">
        <v>369</v>
      </c>
    </row>
    <row r="49" spans="1:12" ht="38.25" customHeight="1" x14ac:dyDescent="0.25">
      <c r="A49" s="30">
        <v>40</v>
      </c>
      <c r="B49" s="31" t="s">
        <v>55</v>
      </c>
      <c r="C49" s="32" t="s">
        <v>22</v>
      </c>
      <c r="D49" s="33">
        <f t="shared" si="3"/>
        <v>61</v>
      </c>
      <c r="E49" s="33">
        <v>61</v>
      </c>
      <c r="F49" s="33">
        <f t="shared" si="4"/>
        <v>73.2</v>
      </c>
      <c r="G49" s="35">
        <v>44</v>
      </c>
      <c r="H49" s="33">
        <f t="shared" si="5"/>
        <v>3220.8</v>
      </c>
      <c r="I49" s="35">
        <v>44</v>
      </c>
      <c r="J49" s="35"/>
      <c r="K49" s="35"/>
      <c r="L49" s="34" t="s">
        <v>369</v>
      </c>
    </row>
    <row r="50" spans="1:12" ht="25.5" customHeight="1" x14ac:dyDescent="0.25">
      <c r="A50" s="30">
        <v>41</v>
      </c>
      <c r="B50" s="31" t="s">
        <v>56</v>
      </c>
      <c r="C50" s="32" t="s">
        <v>22</v>
      </c>
      <c r="D50" s="33">
        <f t="shared" si="3"/>
        <v>170</v>
      </c>
      <c r="E50" s="33">
        <v>170</v>
      </c>
      <c r="F50" s="33">
        <f t="shared" si="4"/>
        <v>204</v>
      </c>
      <c r="G50" s="35">
        <v>15</v>
      </c>
      <c r="H50" s="33">
        <f t="shared" si="5"/>
        <v>3060</v>
      </c>
      <c r="I50" s="35">
        <v>15</v>
      </c>
      <c r="J50" s="35"/>
      <c r="K50" s="35"/>
      <c r="L50" s="34" t="s">
        <v>369</v>
      </c>
    </row>
    <row r="51" spans="1:12" ht="25.5" customHeight="1" x14ac:dyDescent="0.25">
      <c r="A51" s="30">
        <v>42</v>
      </c>
      <c r="B51" s="31" t="s">
        <v>57</v>
      </c>
      <c r="C51" s="32" t="s">
        <v>22</v>
      </c>
      <c r="D51" s="33">
        <f t="shared" si="3"/>
        <v>85</v>
      </c>
      <c r="E51" s="33">
        <v>85</v>
      </c>
      <c r="F51" s="33">
        <f t="shared" si="4"/>
        <v>102</v>
      </c>
      <c r="G51" s="35">
        <v>3</v>
      </c>
      <c r="H51" s="33">
        <f t="shared" si="5"/>
        <v>306</v>
      </c>
      <c r="I51" s="35">
        <v>3</v>
      </c>
      <c r="J51" s="35"/>
      <c r="K51" s="35"/>
      <c r="L51" s="34" t="s">
        <v>369</v>
      </c>
    </row>
    <row r="52" spans="1:12" ht="12.75" customHeight="1" x14ac:dyDescent="0.25">
      <c r="A52" s="30">
        <v>43</v>
      </c>
      <c r="B52" s="31" t="s">
        <v>58</v>
      </c>
      <c r="C52" s="32" t="s">
        <v>22</v>
      </c>
      <c r="D52" s="33">
        <f t="shared" si="3"/>
        <v>60</v>
      </c>
      <c r="E52" s="33">
        <v>60</v>
      </c>
      <c r="F52" s="33">
        <f t="shared" si="4"/>
        <v>72</v>
      </c>
      <c r="G52" s="35">
        <v>100</v>
      </c>
      <c r="H52" s="33">
        <f t="shared" si="5"/>
        <v>7200</v>
      </c>
      <c r="I52" s="35"/>
      <c r="J52" s="35">
        <v>100</v>
      </c>
      <c r="K52" s="35"/>
      <c r="L52" s="34" t="s">
        <v>369</v>
      </c>
    </row>
    <row r="53" spans="1:12" ht="12.75" customHeight="1" x14ac:dyDescent="0.25">
      <c r="A53" s="30">
        <v>44</v>
      </c>
      <c r="B53" s="31" t="s">
        <v>59</v>
      </c>
      <c r="C53" s="32" t="s">
        <v>22</v>
      </c>
      <c r="D53" s="33">
        <f t="shared" si="3"/>
        <v>72</v>
      </c>
      <c r="E53" s="33">
        <v>72</v>
      </c>
      <c r="F53" s="33">
        <f t="shared" si="4"/>
        <v>86.399999999999991</v>
      </c>
      <c r="G53" s="35">
        <v>50</v>
      </c>
      <c r="H53" s="33">
        <f t="shared" si="5"/>
        <v>4320</v>
      </c>
      <c r="I53" s="35"/>
      <c r="J53" s="35">
        <v>50</v>
      </c>
      <c r="K53" s="35"/>
      <c r="L53" s="34" t="s">
        <v>369</v>
      </c>
    </row>
    <row r="54" spans="1:12" ht="25.5" customHeight="1" x14ac:dyDescent="0.25">
      <c r="A54" s="30">
        <v>45</v>
      </c>
      <c r="B54" s="31" t="s">
        <v>60</v>
      </c>
      <c r="C54" s="32" t="s">
        <v>20</v>
      </c>
      <c r="D54" s="33">
        <f t="shared" si="3"/>
        <v>2.6</v>
      </c>
      <c r="E54" s="33">
        <v>2.6</v>
      </c>
      <c r="F54" s="33">
        <f t="shared" si="4"/>
        <v>3.12</v>
      </c>
      <c r="G54" s="35">
        <v>50</v>
      </c>
      <c r="H54" s="33">
        <f t="shared" si="5"/>
        <v>156</v>
      </c>
      <c r="I54" s="35"/>
      <c r="J54" s="35">
        <v>50</v>
      </c>
      <c r="K54" s="35"/>
      <c r="L54" s="34" t="s">
        <v>369</v>
      </c>
    </row>
    <row r="55" spans="1:12" ht="12.75" customHeight="1" x14ac:dyDescent="0.25">
      <c r="A55" s="30">
        <v>46</v>
      </c>
      <c r="B55" s="31" t="s">
        <v>61</v>
      </c>
      <c r="C55" s="32" t="s">
        <v>20</v>
      </c>
      <c r="D55" s="33">
        <f t="shared" si="3"/>
        <v>680</v>
      </c>
      <c r="E55" s="33">
        <v>680</v>
      </c>
      <c r="F55" s="33">
        <f t="shared" si="4"/>
        <v>816</v>
      </c>
      <c r="G55" s="35">
        <v>50</v>
      </c>
      <c r="H55" s="33">
        <f t="shared" si="5"/>
        <v>40800</v>
      </c>
      <c r="I55" s="35"/>
      <c r="J55" s="35">
        <v>50</v>
      </c>
      <c r="K55" s="35"/>
      <c r="L55" s="34" t="s">
        <v>369</v>
      </c>
    </row>
    <row r="56" spans="1:12" ht="12.75" customHeight="1" x14ac:dyDescent="0.25">
      <c r="A56" s="30">
        <v>47</v>
      </c>
      <c r="B56" s="31" t="s">
        <v>62</v>
      </c>
      <c r="C56" s="32" t="s">
        <v>20</v>
      </c>
      <c r="D56" s="33">
        <f t="shared" si="3"/>
        <v>1400</v>
      </c>
      <c r="E56" s="33">
        <v>1400</v>
      </c>
      <c r="F56" s="33">
        <f t="shared" si="4"/>
        <v>1680</v>
      </c>
      <c r="G56" s="35">
        <v>3</v>
      </c>
      <c r="H56" s="33">
        <f t="shared" si="5"/>
        <v>5040</v>
      </c>
      <c r="I56" s="35">
        <v>3</v>
      </c>
      <c r="J56" s="35"/>
      <c r="K56" s="35"/>
      <c r="L56" s="34" t="s">
        <v>369</v>
      </c>
    </row>
    <row r="57" spans="1:12" ht="12.75" customHeight="1" x14ac:dyDescent="0.25">
      <c r="A57" s="30">
        <v>48</v>
      </c>
      <c r="B57" s="31" t="s">
        <v>63</v>
      </c>
      <c r="C57" s="32" t="s">
        <v>20</v>
      </c>
      <c r="D57" s="33">
        <f t="shared" si="3"/>
        <v>672</v>
      </c>
      <c r="E57" s="33">
        <v>672</v>
      </c>
      <c r="F57" s="33">
        <f t="shared" si="4"/>
        <v>806.4</v>
      </c>
      <c r="G57" s="35">
        <v>3</v>
      </c>
      <c r="H57" s="33">
        <f t="shared" si="5"/>
        <v>2419.1999999999998</v>
      </c>
      <c r="I57" s="35">
        <v>3</v>
      </c>
      <c r="J57" s="35"/>
      <c r="K57" s="35"/>
      <c r="L57" s="34" t="s">
        <v>369</v>
      </c>
    </row>
    <row r="58" spans="1:12" ht="25.5" customHeight="1" x14ac:dyDescent="0.25">
      <c r="A58" s="30">
        <v>49</v>
      </c>
      <c r="B58" s="31" t="s">
        <v>64</v>
      </c>
      <c r="C58" s="32" t="s">
        <v>20</v>
      </c>
      <c r="D58" s="33">
        <f t="shared" si="3"/>
        <v>585</v>
      </c>
      <c r="E58" s="33">
        <v>585</v>
      </c>
      <c r="F58" s="33">
        <f t="shared" si="4"/>
        <v>702</v>
      </c>
      <c r="G58" s="35">
        <v>20</v>
      </c>
      <c r="H58" s="33">
        <f t="shared" si="5"/>
        <v>14040</v>
      </c>
      <c r="I58" s="35">
        <v>20</v>
      </c>
      <c r="J58" s="35"/>
      <c r="K58" s="35"/>
      <c r="L58" s="34" t="s">
        <v>369</v>
      </c>
    </row>
    <row r="59" spans="1:12" ht="12.75" customHeight="1" x14ac:dyDescent="0.25">
      <c r="A59" s="30">
        <v>50</v>
      </c>
      <c r="B59" s="31" t="s">
        <v>65</v>
      </c>
      <c r="C59" s="32" t="s">
        <v>20</v>
      </c>
      <c r="D59" s="33">
        <f t="shared" si="3"/>
        <v>1100</v>
      </c>
      <c r="E59" s="33">
        <v>1100</v>
      </c>
      <c r="F59" s="33">
        <f t="shared" si="4"/>
        <v>1320</v>
      </c>
      <c r="G59" s="35">
        <v>4</v>
      </c>
      <c r="H59" s="33">
        <f t="shared" si="5"/>
        <v>5280</v>
      </c>
      <c r="I59" s="35">
        <v>4</v>
      </c>
      <c r="J59" s="35"/>
      <c r="K59" s="35"/>
      <c r="L59" s="34" t="s">
        <v>369</v>
      </c>
    </row>
    <row r="60" spans="1:12" ht="12.75" customHeight="1" x14ac:dyDescent="0.25">
      <c r="A60" s="30">
        <v>51</v>
      </c>
      <c r="B60" s="31" t="s">
        <v>66</v>
      </c>
      <c r="C60" s="32" t="s">
        <v>20</v>
      </c>
      <c r="D60" s="33">
        <f t="shared" si="3"/>
        <v>645</v>
      </c>
      <c r="E60" s="33">
        <v>645</v>
      </c>
      <c r="F60" s="33">
        <f t="shared" si="4"/>
        <v>774</v>
      </c>
      <c r="G60" s="35">
        <v>4</v>
      </c>
      <c r="H60" s="33">
        <f t="shared" si="5"/>
        <v>3096</v>
      </c>
      <c r="I60" s="35">
        <v>4</v>
      </c>
      <c r="J60" s="35"/>
      <c r="K60" s="35"/>
      <c r="L60" s="34" t="s">
        <v>369</v>
      </c>
    </row>
    <row r="61" spans="1:12" ht="12.75" customHeight="1" x14ac:dyDescent="0.25">
      <c r="A61" s="30">
        <v>52</v>
      </c>
      <c r="B61" s="31" t="s">
        <v>67</v>
      </c>
      <c r="C61" s="32" t="s">
        <v>20</v>
      </c>
      <c r="D61" s="33">
        <f t="shared" si="3"/>
        <v>10000</v>
      </c>
      <c r="E61" s="33">
        <v>10000</v>
      </c>
      <c r="F61" s="33">
        <f t="shared" si="4"/>
        <v>12000</v>
      </c>
      <c r="G61" s="35">
        <v>1</v>
      </c>
      <c r="H61" s="33">
        <f t="shared" si="5"/>
        <v>12000</v>
      </c>
      <c r="I61" s="35">
        <v>1</v>
      </c>
      <c r="J61" s="35"/>
      <c r="K61" s="35"/>
      <c r="L61" s="34" t="s">
        <v>369</v>
      </c>
    </row>
    <row r="62" spans="1:12" ht="12.75" customHeight="1" x14ac:dyDescent="0.25">
      <c r="A62" s="30">
        <v>53</v>
      </c>
      <c r="B62" s="31" t="s">
        <v>68</v>
      </c>
      <c r="C62" s="32" t="s">
        <v>20</v>
      </c>
      <c r="D62" s="33">
        <f t="shared" si="3"/>
        <v>1300</v>
      </c>
      <c r="E62" s="33">
        <v>1300</v>
      </c>
      <c r="F62" s="33">
        <f t="shared" si="4"/>
        <v>1560</v>
      </c>
      <c r="G62" s="35">
        <v>2</v>
      </c>
      <c r="H62" s="33">
        <f t="shared" si="5"/>
        <v>3120</v>
      </c>
      <c r="I62" s="35">
        <v>2</v>
      </c>
      <c r="J62" s="35"/>
      <c r="K62" s="35"/>
      <c r="L62" s="34" t="s">
        <v>369</v>
      </c>
    </row>
    <row r="63" spans="1:12" ht="25.5" customHeight="1" x14ac:dyDescent="0.25">
      <c r="A63" s="30">
        <v>54</v>
      </c>
      <c r="B63" s="31" t="s">
        <v>69</v>
      </c>
      <c r="C63" s="32" t="s">
        <v>20</v>
      </c>
      <c r="D63" s="33">
        <f t="shared" si="3"/>
        <v>110</v>
      </c>
      <c r="E63" s="33">
        <v>110</v>
      </c>
      <c r="F63" s="33">
        <f t="shared" si="4"/>
        <v>132</v>
      </c>
      <c r="G63" s="35">
        <v>16</v>
      </c>
      <c r="H63" s="33">
        <f t="shared" si="5"/>
        <v>2112</v>
      </c>
      <c r="I63" s="35">
        <v>16</v>
      </c>
      <c r="J63" s="35"/>
      <c r="K63" s="35"/>
      <c r="L63" s="34" t="s">
        <v>369</v>
      </c>
    </row>
    <row r="64" spans="1:12" ht="12.75" customHeight="1" x14ac:dyDescent="0.25">
      <c r="A64" s="30">
        <v>55</v>
      </c>
      <c r="B64" s="31" t="s">
        <v>70</v>
      </c>
      <c r="C64" s="32" t="s">
        <v>20</v>
      </c>
      <c r="D64" s="33">
        <f t="shared" si="3"/>
        <v>32</v>
      </c>
      <c r="E64" s="33">
        <v>32</v>
      </c>
      <c r="F64" s="33">
        <f t="shared" si="4"/>
        <v>38.4</v>
      </c>
      <c r="G64" s="35">
        <v>5</v>
      </c>
      <c r="H64" s="33">
        <f t="shared" si="5"/>
        <v>192</v>
      </c>
      <c r="I64" s="35">
        <v>5</v>
      </c>
      <c r="J64" s="35"/>
      <c r="K64" s="35"/>
      <c r="L64" s="34" t="s">
        <v>369</v>
      </c>
    </row>
    <row r="65" spans="1:12" ht="12.75" customHeight="1" x14ac:dyDescent="0.25">
      <c r="A65" s="30">
        <v>56</v>
      </c>
      <c r="B65" s="31" t="s">
        <v>35</v>
      </c>
      <c r="C65" s="32" t="s">
        <v>20</v>
      </c>
      <c r="D65" s="33">
        <f t="shared" si="3"/>
        <v>1155</v>
      </c>
      <c r="E65" s="33">
        <v>1155</v>
      </c>
      <c r="F65" s="33">
        <f t="shared" si="4"/>
        <v>1386</v>
      </c>
      <c r="G65" s="35">
        <v>1</v>
      </c>
      <c r="H65" s="33">
        <f t="shared" si="5"/>
        <v>1386</v>
      </c>
      <c r="I65" s="35">
        <v>1</v>
      </c>
      <c r="J65" s="35"/>
      <c r="K65" s="35"/>
      <c r="L65" s="34" t="s">
        <v>369</v>
      </c>
    </row>
    <row r="66" spans="1:12" ht="12.75" customHeight="1" x14ac:dyDescent="0.25">
      <c r="A66" s="30">
        <v>57</v>
      </c>
      <c r="B66" s="31" t="s">
        <v>36</v>
      </c>
      <c r="C66" s="32" t="s">
        <v>22</v>
      </c>
      <c r="D66" s="33">
        <f t="shared" si="3"/>
        <v>480</v>
      </c>
      <c r="E66" s="33">
        <v>480</v>
      </c>
      <c r="F66" s="33">
        <f t="shared" si="4"/>
        <v>576</v>
      </c>
      <c r="G66" s="35">
        <v>1</v>
      </c>
      <c r="H66" s="33">
        <f t="shared" si="5"/>
        <v>576</v>
      </c>
      <c r="I66" s="35">
        <v>1</v>
      </c>
      <c r="J66" s="35"/>
      <c r="K66" s="35"/>
      <c r="L66" s="34" t="s">
        <v>369</v>
      </c>
    </row>
    <row r="67" spans="1:12" ht="12.75" customHeight="1" x14ac:dyDescent="0.25">
      <c r="A67" s="30">
        <v>58</v>
      </c>
      <c r="B67" s="31" t="s">
        <v>71</v>
      </c>
      <c r="C67" s="32" t="s">
        <v>22</v>
      </c>
      <c r="D67" s="33">
        <f t="shared" si="3"/>
        <v>2350</v>
      </c>
      <c r="E67" s="33">
        <v>2350</v>
      </c>
      <c r="F67" s="33">
        <f t="shared" si="4"/>
        <v>2820</v>
      </c>
      <c r="G67" s="35">
        <v>1</v>
      </c>
      <c r="H67" s="33">
        <f t="shared" si="5"/>
        <v>2820</v>
      </c>
      <c r="I67" s="35">
        <v>1</v>
      </c>
      <c r="J67" s="35"/>
      <c r="K67" s="35"/>
      <c r="L67" s="34" t="s">
        <v>369</v>
      </c>
    </row>
    <row r="68" spans="1:12" ht="12.75" customHeight="1" x14ac:dyDescent="0.25">
      <c r="A68" s="30">
        <v>59</v>
      </c>
      <c r="B68" s="31" t="s">
        <v>72</v>
      </c>
      <c r="C68" s="32" t="s">
        <v>26</v>
      </c>
      <c r="D68" s="33">
        <f t="shared" si="3"/>
        <v>128</v>
      </c>
      <c r="E68" s="33">
        <v>128</v>
      </c>
      <c r="F68" s="33">
        <f t="shared" si="4"/>
        <v>153.6</v>
      </c>
      <c r="G68" s="35">
        <v>0.2</v>
      </c>
      <c r="H68" s="33">
        <f t="shared" si="5"/>
        <v>30.72</v>
      </c>
      <c r="I68" s="35"/>
      <c r="J68" s="35">
        <v>0.2</v>
      </c>
      <c r="K68" s="35"/>
      <c r="L68" s="34" t="s">
        <v>369</v>
      </c>
    </row>
    <row r="69" spans="1:12" ht="12.75" customHeight="1" x14ac:dyDescent="0.25">
      <c r="A69" s="30">
        <v>60</v>
      </c>
      <c r="B69" s="31" t="s">
        <v>73</v>
      </c>
      <c r="C69" s="32" t="s">
        <v>26</v>
      </c>
      <c r="D69" s="33">
        <f t="shared" si="3"/>
        <v>152</v>
      </c>
      <c r="E69" s="33">
        <v>152</v>
      </c>
      <c r="F69" s="33">
        <f t="shared" si="4"/>
        <v>182.4</v>
      </c>
      <c r="G69" s="35">
        <v>0.3</v>
      </c>
      <c r="H69" s="33">
        <f t="shared" si="5"/>
        <v>54.72</v>
      </c>
      <c r="I69" s="35"/>
      <c r="J69" s="35">
        <v>0.3</v>
      </c>
      <c r="K69" s="35"/>
      <c r="L69" s="34" t="s">
        <v>369</v>
      </c>
    </row>
    <row r="70" spans="1:12" ht="12.75" customHeight="1" x14ac:dyDescent="0.25">
      <c r="A70" s="30">
        <v>61</v>
      </c>
      <c r="B70" s="31" t="s">
        <v>74</v>
      </c>
      <c r="C70" s="32" t="s">
        <v>26</v>
      </c>
      <c r="D70" s="33">
        <f t="shared" si="3"/>
        <v>152</v>
      </c>
      <c r="E70" s="33">
        <v>152</v>
      </c>
      <c r="F70" s="33">
        <f t="shared" si="4"/>
        <v>182.4</v>
      </c>
      <c r="G70" s="35">
        <v>0.3</v>
      </c>
      <c r="H70" s="33">
        <f t="shared" si="5"/>
        <v>54.72</v>
      </c>
      <c r="I70" s="35"/>
      <c r="J70" s="35">
        <v>0.3</v>
      </c>
      <c r="K70" s="35"/>
      <c r="L70" s="34" t="s">
        <v>369</v>
      </c>
    </row>
    <row r="71" spans="1:12" ht="39.75" customHeight="1" x14ac:dyDescent="0.25">
      <c r="A71" s="27">
        <v>62</v>
      </c>
      <c r="B71" s="28" t="s">
        <v>75</v>
      </c>
      <c r="C71" s="24"/>
      <c r="D71" s="29"/>
      <c r="E71" s="29"/>
      <c r="F71" s="29"/>
      <c r="G71" s="29"/>
      <c r="H71" s="29"/>
      <c r="I71" s="29"/>
      <c r="J71" s="29"/>
      <c r="K71" s="29"/>
      <c r="L71" s="34" t="s">
        <v>369</v>
      </c>
    </row>
    <row r="72" spans="1:12" ht="25.5" customHeight="1" x14ac:dyDescent="0.25">
      <c r="A72" s="30">
        <v>63</v>
      </c>
      <c r="B72" s="31" t="s">
        <v>76</v>
      </c>
      <c r="C72" s="32" t="s">
        <v>20</v>
      </c>
      <c r="D72" s="33">
        <f t="shared" ref="D72:D135" si="6">E72</f>
        <v>250000</v>
      </c>
      <c r="E72" s="33">
        <v>250000</v>
      </c>
      <c r="F72" s="33">
        <f t="shared" ref="F72:F103" si="7">E72*1.2</f>
        <v>300000</v>
      </c>
      <c r="G72" s="35">
        <v>2</v>
      </c>
      <c r="H72" s="33">
        <f t="shared" ref="H72:H103" si="8">F72*G72</f>
        <v>600000</v>
      </c>
      <c r="I72" s="35">
        <v>2</v>
      </c>
      <c r="J72" s="35"/>
      <c r="K72" s="29" t="s">
        <v>370</v>
      </c>
      <c r="L72" s="34" t="s">
        <v>369</v>
      </c>
    </row>
    <row r="73" spans="1:12" ht="25.5" customHeight="1" x14ac:dyDescent="0.25">
      <c r="A73" s="30">
        <v>64</v>
      </c>
      <c r="B73" s="31" t="s">
        <v>77</v>
      </c>
      <c r="C73" s="32" t="s">
        <v>20</v>
      </c>
      <c r="D73" s="33">
        <f t="shared" si="6"/>
        <v>250000</v>
      </c>
      <c r="E73" s="33">
        <v>250000</v>
      </c>
      <c r="F73" s="33">
        <f t="shared" si="7"/>
        <v>300000</v>
      </c>
      <c r="G73" s="35">
        <v>1</v>
      </c>
      <c r="H73" s="33">
        <f t="shared" si="8"/>
        <v>300000</v>
      </c>
      <c r="I73" s="35">
        <v>1</v>
      </c>
      <c r="J73" s="35"/>
      <c r="K73" s="29" t="s">
        <v>370</v>
      </c>
      <c r="L73" s="34" t="s">
        <v>369</v>
      </c>
    </row>
    <row r="74" spans="1:12" ht="38.25" customHeight="1" x14ac:dyDescent="0.25">
      <c r="A74" s="30">
        <v>65</v>
      </c>
      <c r="B74" s="31" t="s">
        <v>78</v>
      </c>
      <c r="C74" s="32" t="s">
        <v>20</v>
      </c>
      <c r="D74" s="33">
        <f t="shared" si="6"/>
        <v>96250</v>
      </c>
      <c r="E74" s="33">
        <v>96250</v>
      </c>
      <c r="F74" s="33">
        <f t="shared" si="7"/>
        <v>115500</v>
      </c>
      <c r="G74" s="35">
        <v>4</v>
      </c>
      <c r="H74" s="33">
        <f t="shared" si="8"/>
        <v>462000</v>
      </c>
      <c r="I74" s="35">
        <v>4</v>
      </c>
      <c r="J74" s="35"/>
      <c r="K74" s="29" t="s">
        <v>370</v>
      </c>
      <c r="L74" s="34" t="s">
        <v>369</v>
      </c>
    </row>
    <row r="75" spans="1:12" ht="25.5" customHeight="1" x14ac:dyDescent="0.25">
      <c r="A75" s="30">
        <v>66</v>
      </c>
      <c r="B75" s="31" t="s">
        <v>79</v>
      </c>
      <c r="C75" s="32" t="s">
        <v>20</v>
      </c>
      <c r="D75" s="33">
        <f t="shared" si="6"/>
        <v>49800</v>
      </c>
      <c r="E75" s="33">
        <v>49800</v>
      </c>
      <c r="F75" s="33">
        <f t="shared" si="7"/>
        <v>59760</v>
      </c>
      <c r="G75" s="35">
        <v>1</v>
      </c>
      <c r="H75" s="33">
        <f t="shared" si="8"/>
        <v>59760</v>
      </c>
      <c r="I75" s="35">
        <v>1</v>
      </c>
      <c r="J75" s="35"/>
      <c r="K75" s="29" t="s">
        <v>370</v>
      </c>
      <c r="L75" s="34" t="s">
        <v>369</v>
      </c>
    </row>
    <row r="76" spans="1:12" ht="38.25" customHeight="1" x14ac:dyDescent="0.25">
      <c r="A76" s="30">
        <v>67</v>
      </c>
      <c r="B76" s="31" t="s">
        <v>80</v>
      </c>
      <c r="C76" s="32" t="s">
        <v>20</v>
      </c>
      <c r="D76" s="33">
        <f t="shared" si="6"/>
        <v>18500</v>
      </c>
      <c r="E76" s="33">
        <v>18500</v>
      </c>
      <c r="F76" s="33">
        <f t="shared" si="7"/>
        <v>22200</v>
      </c>
      <c r="G76" s="35">
        <v>2</v>
      </c>
      <c r="H76" s="33">
        <f t="shared" si="8"/>
        <v>44400</v>
      </c>
      <c r="I76" s="35">
        <v>2</v>
      </c>
      <c r="J76" s="35"/>
      <c r="K76" s="29" t="s">
        <v>370</v>
      </c>
      <c r="L76" s="34" t="s">
        <v>369</v>
      </c>
    </row>
    <row r="77" spans="1:12" ht="38.25" customHeight="1" x14ac:dyDescent="0.25">
      <c r="A77" s="30">
        <v>68</v>
      </c>
      <c r="B77" s="31" t="s">
        <v>81</v>
      </c>
      <c r="C77" s="32" t="s">
        <v>20</v>
      </c>
      <c r="D77" s="33">
        <f t="shared" si="6"/>
        <v>101290</v>
      </c>
      <c r="E77" s="33">
        <v>101290</v>
      </c>
      <c r="F77" s="33">
        <f t="shared" si="7"/>
        <v>121548</v>
      </c>
      <c r="G77" s="35">
        <v>2</v>
      </c>
      <c r="H77" s="33">
        <f t="shared" si="8"/>
        <v>243096</v>
      </c>
      <c r="I77" s="35">
        <v>2</v>
      </c>
      <c r="J77" s="35"/>
      <c r="K77" s="29" t="s">
        <v>370</v>
      </c>
      <c r="L77" s="34" t="s">
        <v>369</v>
      </c>
    </row>
    <row r="78" spans="1:12" ht="38.25" customHeight="1" x14ac:dyDescent="0.25">
      <c r="A78" s="30">
        <v>69</v>
      </c>
      <c r="B78" s="31" t="s">
        <v>82</v>
      </c>
      <c r="C78" s="32" t="s">
        <v>20</v>
      </c>
      <c r="D78" s="33">
        <f t="shared" si="6"/>
        <v>81250</v>
      </c>
      <c r="E78" s="33">
        <v>81250</v>
      </c>
      <c r="F78" s="33">
        <f t="shared" si="7"/>
        <v>97500</v>
      </c>
      <c r="G78" s="35">
        <v>2</v>
      </c>
      <c r="H78" s="33">
        <f t="shared" si="8"/>
        <v>195000</v>
      </c>
      <c r="I78" s="35">
        <v>2</v>
      </c>
      <c r="J78" s="35"/>
      <c r="K78" s="29" t="s">
        <v>370</v>
      </c>
      <c r="L78" s="34" t="s">
        <v>369</v>
      </c>
    </row>
    <row r="79" spans="1:12" ht="38.25" customHeight="1" x14ac:dyDescent="0.25">
      <c r="A79" s="30">
        <v>70</v>
      </c>
      <c r="B79" s="31" t="s">
        <v>83</v>
      </c>
      <c r="C79" s="32" t="s">
        <v>20</v>
      </c>
      <c r="D79" s="33">
        <f t="shared" si="6"/>
        <v>45900</v>
      </c>
      <c r="E79" s="33">
        <v>45900</v>
      </c>
      <c r="F79" s="33">
        <f t="shared" si="7"/>
        <v>55080</v>
      </c>
      <c r="G79" s="35">
        <v>2</v>
      </c>
      <c r="H79" s="33">
        <f t="shared" si="8"/>
        <v>110160</v>
      </c>
      <c r="I79" s="35">
        <v>2</v>
      </c>
      <c r="J79" s="35"/>
      <c r="K79" s="29" t="s">
        <v>370</v>
      </c>
      <c r="L79" s="34" t="s">
        <v>369</v>
      </c>
    </row>
    <row r="80" spans="1:12" ht="63.75" customHeight="1" x14ac:dyDescent="0.25">
      <c r="A80" s="30">
        <v>71</v>
      </c>
      <c r="B80" s="31" t="s">
        <v>84</v>
      </c>
      <c r="C80" s="32" t="s">
        <v>20</v>
      </c>
      <c r="D80" s="33">
        <f t="shared" si="6"/>
        <v>37500</v>
      </c>
      <c r="E80" s="33">
        <v>37500</v>
      </c>
      <c r="F80" s="33">
        <f t="shared" si="7"/>
        <v>45000</v>
      </c>
      <c r="G80" s="35">
        <v>1</v>
      </c>
      <c r="H80" s="33">
        <f t="shared" si="8"/>
        <v>45000</v>
      </c>
      <c r="I80" s="35">
        <v>1</v>
      </c>
      <c r="J80" s="35"/>
      <c r="K80" s="35"/>
      <c r="L80" s="34" t="s">
        <v>369</v>
      </c>
    </row>
    <row r="81" spans="1:12" ht="25.5" customHeight="1" x14ac:dyDescent="0.25">
      <c r="A81" s="30">
        <v>72</v>
      </c>
      <c r="B81" s="31" t="s">
        <v>368</v>
      </c>
      <c r="C81" s="32" t="s">
        <v>20</v>
      </c>
      <c r="D81" s="33">
        <f t="shared" si="6"/>
        <v>0</v>
      </c>
      <c r="E81" s="33">
        <v>0</v>
      </c>
      <c r="F81" s="33">
        <f t="shared" si="7"/>
        <v>0</v>
      </c>
      <c r="G81" s="35">
        <v>1</v>
      </c>
      <c r="H81" s="33">
        <f t="shared" si="8"/>
        <v>0</v>
      </c>
      <c r="I81" s="35">
        <v>0</v>
      </c>
      <c r="J81" s="35"/>
      <c r="K81" s="35"/>
      <c r="L81" s="34" t="s">
        <v>369</v>
      </c>
    </row>
    <row r="82" spans="1:12" ht="12.75" customHeight="1" x14ac:dyDescent="0.25">
      <c r="A82" s="30">
        <v>73</v>
      </c>
      <c r="B82" s="31" t="s">
        <v>85</v>
      </c>
      <c r="C82" s="32" t="s">
        <v>49</v>
      </c>
      <c r="D82" s="33">
        <f t="shared" si="6"/>
        <v>165000</v>
      </c>
      <c r="E82" s="33">
        <v>165000</v>
      </c>
      <c r="F82" s="33">
        <f t="shared" si="7"/>
        <v>198000</v>
      </c>
      <c r="G82" s="35">
        <v>5.7000000000000002E-2</v>
      </c>
      <c r="H82" s="33">
        <f t="shared" si="8"/>
        <v>11286</v>
      </c>
      <c r="I82" s="35">
        <v>0.06</v>
      </c>
      <c r="J82" s="35"/>
      <c r="K82" s="35"/>
      <c r="L82" s="34" t="s">
        <v>369</v>
      </c>
    </row>
    <row r="83" spans="1:12" ht="12.75" customHeight="1" x14ac:dyDescent="0.25">
      <c r="A83" s="30">
        <v>74</v>
      </c>
      <c r="B83" s="31" t="s">
        <v>86</v>
      </c>
      <c r="C83" s="32" t="s">
        <v>49</v>
      </c>
      <c r="D83" s="33">
        <f t="shared" si="6"/>
        <v>140000</v>
      </c>
      <c r="E83" s="33">
        <v>140000</v>
      </c>
      <c r="F83" s="33">
        <f t="shared" si="7"/>
        <v>168000</v>
      </c>
      <c r="G83" s="35">
        <v>5.0000000000000001E-3</v>
      </c>
      <c r="H83" s="33">
        <f t="shared" si="8"/>
        <v>840</v>
      </c>
      <c r="I83" s="35">
        <v>5.0000000000000001E-3</v>
      </c>
      <c r="J83" s="35"/>
      <c r="K83" s="35"/>
      <c r="L83" s="34" t="s">
        <v>369</v>
      </c>
    </row>
    <row r="84" spans="1:12" ht="12.75" customHeight="1" x14ac:dyDescent="0.25">
      <c r="A84" s="30">
        <v>75</v>
      </c>
      <c r="B84" s="31" t="s">
        <v>87</v>
      </c>
      <c r="C84" s="32" t="s">
        <v>49</v>
      </c>
      <c r="D84" s="33">
        <f t="shared" si="6"/>
        <v>145000</v>
      </c>
      <c r="E84" s="33">
        <v>145000</v>
      </c>
      <c r="F84" s="33">
        <f t="shared" si="7"/>
        <v>174000</v>
      </c>
      <c r="G84" s="35">
        <v>5.0000000000000001E-3</v>
      </c>
      <c r="H84" s="33">
        <f t="shared" si="8"/>
        <v>870</v>
      </c>
      <c r="I84" s="35">
        <v>0.01</v>
      </c>
      <c r="J84" s="35"/>
      <c r="K84" s="35"/>
      <c r="L84" s="34" t="s">
        <v>369</v>
      </c>
    </row>
    <row r="85" spans="1:12" ht="12.75" customHeight="1" x14ac:dyDescent="0.25">
      <c r="A85" s="30">
        <v>76</v>
      </c>
      <c r="B85" s="31" t="s">
        <v>88</v>
      </c>
      <c r="C85" s="32" t="s">
        <v>49</v>
      </c>
      <c r="D85" s="33">
        <f t="shared" si="6"/>
        <v>80000</v>
      </c>
      <c r="E85" s="33">
        <v>80000</v>
      </c>
      <c r="F85" s="33">
        <f t="shared" si="7"/>
        <v>96000</v>
      </c>
      <c r="G85" s="35">
        <v>1E-3</v>
      </c>
      <c r="H85" s="33">
        <f t="shared" si="8"/>
        <v>96</v>
      </c>
      <c r="I85" s="35">
        <v>1E-3</v>
      </c>
      <c r="J85" s="35"/>
      <c r="K85" s="35"/>
      <c r="L85" s="34" t="s">
        <v>369</v>
      </c>
    </row>
    <row r="86" spans="1:12" ht="12.75" customHeight="1" x14ac:dyDescent="0.25">
      <c r="A86" s="30">
        <v>77</v>
      </c>
      <c r="B86" s="31" t="s">
        <v>89</v>
      </c>
      <c r="C86" s="32" t="s">
        <v>20</v>
      </c>
      <c r="D86" s="33">
        <f t="shared" si="6"/>
        <v>250000</v>
      </c>
      <c r="E86" s="33">
        <v>250000</v>
      </c>
      <c r="F86" s="33">
        <f t="shared" si="7"/>
        <v>300000</v>
      </c>
      <c r="G86" s="35">
        <v>1</v>
      </c>
      <c r="H86" s="33">
        <f t="shared" si="8"/>
        <v>300000</v>
      </c>
      <c r="I86" s="35">
        <v>1</v>
      </c>
      <c r="J86" s="35"/>
      <c r="K86" s="29" t="s">
        <v>370</v>
      </c>
      <c r="L86" s="34" t="s">
        <v>369</v>
      </c>
    </row>
    <row r="87" spans="1:12" ht="25.5" customHeight="1" x14ac:dyDescent="0.25">
      <c r="A87" s="30">
        <v>78</v>
      </c>
      <c r="B87" s="31" t="s">
        <v>90</v>
      </c>
      <c r="C87" s="32" t="s">
        <v>20</v>
      </c>
      <c r="D87" s="33">
        <f t="shared" si="6"/>
        <v>178750</v>
      </c>
      <c r="E87" s="33">
        <v>178750</v>
      </c>
      <c r="F87" s="33">
        <f t="shared" si="7"/>
        <v>214500</v>
      </c>
      <c r="G87" s="35">
        <v>1</v>
      </c>
      <c r="H87" s="33">
        <f t="shared" si="8"/>
        <v>214500</v>
      </c>
      <c r="I87" s="35">
        <v>1</v>
      </c>
      <c r="J87" s="35"/>
      <c r="K87" s="29"/>
      <c r="L87" s="34" t="s">
        <v>369</v>
      </c>
    </row>
    <row r="88" spans="1:12" ht="25.5" customHeight="1" x14ac:dyDescent="0.25">
      <c r="A88" s="30">
        <v>79</v>
      </c>
      <c r="B88" s="31" t="s">
        <v>91</v>
      </c>
      <c r="C88" s="32" t="s">
        <v>20</v>
      </c>
      <c r="D88" s="33">
        <f t="shared" si="6"/>
        <v>7250</v>
      </c>
      <c r="E88" s="33">
        <v>7250</v>
      </c>
      <c r="F88" s="33">
        <f t="shared" si="7"/>
        <v>8700</v>
      </c>
      <c r="G88" s="35">
        <v>1</v>
      </c>
      <c r="H88" s="33">
        <f t="shared" si="8"/>
        <v>8700</v>
      </c>
      <c r="I88" s="35">
        <v>1</v>
      </c>
      <c r="J88" s="35"/>
      <c r="K88" s="29"/>
      <c r="L88" s="34" t="s">
        <v>369</v>
      </c>
    </row>
    <row r="89" spans="1:12" ht="25.5" customHeight="1" x14ac:dyDescent="0.25">
      <c r="A89" s="30">
        <v>80</v>
      </c>
      <c r="B89" s="31" t="s">
        <v>92</v>
      </c>
      <c r="C89" s="32" t="s">
        <v>20</v>
      </c>
      <c r="D89" s="33">
        <f t="shared" si="6"/>
        <v>40000</v>
      </c>
      <c r="E89" s="33">
        <v>40000</v>
      </c>
      <c r="F89" s="33">
        <f t="shared" si="7"/>
        <v>48000</v>
      </c>
      <c r="G89" s="35">
        <v>1</v>
      </c>
      <c r="H89" s="33">
        <f t="shared" si="8"/>
        <v>48000</v>
      </c>
      <c r="I89" s="35">
        <v>1</v>
      </c>
      <c r="J89" s="35"/>
      <c r="K89" s="29" t="s">
        <v>370</v>
      </c>
      <c r="L89" s="34" t="s">
        <v>369</v>
      </c>
    </row>
    <row r="90" spans="1:12" ht="12.75" customHeight="1" x14ac:dyDescent="0.25">
      <c r="A90" s="30">
        <v>81</v>
      </c>
      <c r="B90" s="31" t="s">
        <v>93</v>
      </c>
      <c r="C90" s="32" t="s">
        <v>94</v>
      </c>
      <c r="D90" s="33">
        <f t="shared" si="6"/>
        <v>315</v>
      </c>
      <c r="E90" s="33">
        <v>315</v>
      </c>
      <c r="F90" s="33">
        <f t="shared" si="7"/>
        <v>378</v>
      </c>
      <c r="G90" s="35">
        <v>6</v>
      </c>
      <c r="H90" s="33">
        <f t="shared" si="8"/>
        <v>2268</v>
      </c>
      <c r="I90" s="35"/>
      <c r="J90" s="35">
        <v>6</v>
      </c>
      <c r="K90" s="35"/>
      <c r="L90" s="34" t="s">
        <v>369</v>
      </c>
    </row>
    <row r="91" spans="1:12" ht="31.5" customHeight="1" x14ac:dyDescent="0.25">
      <c r="A91" s="30">
        <v>82</v>
      </c>
      <c r="B91" s="31" t="s">
        <v>95</v>
      </c>
      <c r="C91" s="32" t="s">
        <v>20</v>
      </c>
      <c r="D91" s="33">
        <f t="shared" si="6"/>
        <v>9900</v>
      </c>
      <c r="E91" s="33">
        <v>9900</v>
      </c>
      <c r="F91" s="33">
        <f t="shared" si="7"/>
        <v>11880</v>
      </c>
      <c r="G91" s="35">
        <v>2</v>
      </c>
      <c r="H91" s="33">
        <f t="shared" si="8"/>
        <v>23760</v>
      </c>
      <c r="I91" s="35">
        <v>2</v>
      </c>
      <c r="J91" s="35"/>
      <c r="K91" s="35"/>
      <c r="L91" s="34" t="s">
        <v>369</v>
      </c>
    </row>
    <row r="92" spans="1:12" ht="25.5" customHeight="1" x14ac:dyDescent="0.25">
      <c r="A92" s="30">
        <v>83</v>
      </c>
      <c r="B92" s="31" t="s">
        <v>96</v>
      </c>
      <c r="C92" s="32" t="s">
        <v>20</v>
      </c>
      <c r="D92" s="33">
        <f t="shared" si="6"/>
        <v>23000</v>
      </c>
      <c r="E92" s="33">
        <v>23000</v>
      </c>
      <c r="F92" s="33">
        <f t="shared" si="7"/>
        <v>27600</v>
      </c>
      <c r="G92" s="35">
        <v>3</v>
      </c>
      <c r="H92" s="33">
        <f t="shared" si="8"/>
        <v>82800</v>
      </c>
      <c r="I92" s="35"/>
      <c r="J92" s="35">
        <v>3</v>
      </c>
      <c r="K92" s="35"/>
      <c r="L92" s="34" t="s">
        <v>369</v>
      </c>
    </row>
    <row r="93" spans="1:12" ht="25.5" customHeight="1" x14ac:dyDescent="0.25">
      <c r="A93" s="30">
        <v>84</v>
      </c>
      <c r="B93" s="31" t="s">
        <v>97</v>
      </c>
      <c r="C93" s="32" t="s">
        <v>20</v>
      </c>
      <c r="D93" s="33">
        <f t="shared" si="6"/>
        <v>2000</v>
      </c>
      <c r="E93" s="33">
        <v>2000</v>
      </c>
      <c r="F93" s="33">
        <f t="shared" si="7"/>
        <v>2400</v>
      </c>
      <c r="G93" s="35">
        <v>1</v>
      </c>
      <c r="H93" s="33">
        <f t="shared" si="8"/>
        <v>2400</v>
      </c>
      <c r="I93" s="35"/>
      <c r="J93" s="35">
        <v>1</v>
      </c>
      <c r="K93" s="35"/>
      <c r="L93" s="34" t="s">
        <v>369</v>
      </c>
    </row>
    <row r="94" spans="1:12" ht="38.25" customHeight="1" x14ac:dyDescent="0.25">
      <c r="A94" s="30">
        <v>85</v>
      </c>
      <c r="B94" s="31" t="s">
        <v>98</v>
      </c>
      <c r="C94" s="32" t="s">
        <v>20</v>
      </c>
      <c r="D94" s="33">
        <f t="shared" si="6"/>
        <v>64900</v>
      </c>
      <c r="E94" s="33">
        <v>64900</v>
      </c>
      <c r="F94" s="33">
        <f t="shared" si="7"/>
        <v>77880</v>
      </c>
      <c r="G94" s="35">
        <v>3</v>
      </c>
      <c r="H94" s="33">
        <f t="shared" si="8"/>
        <v>233640</v>
      </c>
      <c r="I94" s="35"/>
      <c r="J94" s="35">
        <v>3</v>
      </c>
      <c r="K94" s="35"/>
      <c r="L94" s="34" t="s">
        <v>369</v>
      </c>
    </row>
    <row r="95" spans="1:12" ht="38.25" customHeight="1" x14ac:dyDescent="0.25">
      <c r="A95" s="30">
        <v>86</v>
      </c>
      <c r="B95" s="31" t="s">
        <v>99</v>
      </c>
      <c r="C95" s="32" t="s">
        <v>20</v>
      </c>
      <c r="D95" s="33">
        <f t="shared" si="6"/>
        <v>55250</v>
      </c>
      <c r="E95" s="33">
        <v>55250</v>
      </c>
      <c r="F95" s="33">
        <f t="shared" si="7"/>
        <v>66300</v>
      </c>
      <c r="G95" s="35">
        <v>1</v>
      </c>
      <c r="H95" s="33">
        <f t="shared" si="8"/>
        <v>66300</v>
      </c>
      <c r="I95" s="35"/>
      <c r="J95" s="35">
        <v>1</v>
      </c>
      <c r="K95" s="35"/>
      <c r="L95" s="34" t="s">
        <v>369</v>
      </c>
    </row>
    <row r="96" spans="1:12" ht="38.25" customHeight="1" x14ac:dyDescent="0.25">
      <c r="A96" s="30">
        <v>87</v>
      </c>
      <c r="B96" s="31" t="s">
        <v>100</v>
      </c>
      <c r="C96" s="32" t="s">
        <v>20</v>
      </c>
      <c r="D96" s="33">
        <f t="shared" si="6"/>
        <v>49800</v>
      </c>
      <c r="E96" s="33">
        <v>49800</v>
      </c>
      <c r="F96" s="33">
        <f t="shared" si="7"/>
        <v>59760</v>
      </c>
      <c r="G96" s="35">
        <v>1</v>
      </c>
      <c r="H96" s="33">
        <f t="shared" si="8"/>
        <v>59760</v>
      </c>
      <c r="I96" s="35"/>
      <c r="J96" s="35">
        <v>1</v>
      </c>
      <c r="K96" s="35"/>
      <c r="L96" s="34" t="s">
        <v>369</v>
      </c>
    </row>
    <row r="97" spans="1:12" ht="25.5" customHeight="1" x14ac:dyDescent="0.25">
      <c r="A97" s="30">
        <v>88</v>
      </c>
      <c r="B97" s="31" t="s">
        <v>101</v>
      </c>
      <c r="C97" s="32" t="s">
        <v>20</v>
      </c>
      <c r="D97" s="33">
        <f t="shared" si="6"/>
        <v>14750</v>
      </c>
      <c r="E97" s="33">
        <v>14750</v>
      </c>
      <c r="F97" s="33">
        <f t="shared" si="7"/>
        <v>17700</v>
      </c>
      <c r="G97" s="35">
        <v>1</v>
      </c>
      <c r="H97" s="33">
        <f t="shared" si="8"/>
        <v>17700</v>
      </c>
      <c r="I97" s="35">
        <v>1</v>
      </c>
      <c r="J97" s="35"/>
      <c r="K97" s="35"/>
      <c r="L97" s="34" t="s">
        <v>369</v>
      </c>
    </row>
    <row r="98" spans="1:12" ht="51" customHeight="1" x14ac:dyDescent="0.25">
      <c r="A98" s="30">
        <v>89</v>
      </c>
      <c r="B98" s="39" t="s">
        <v>102</v>
      </c>
      <c r="C98" s="32" t="s">
        <v>20</v>
      </c>
      <c r="D98" s="33">
        <f t="shared" si="6"/>
        <v>68544</v>
      </c>
      <c r="E98" s="33">
        <v>68544</v>
      </c>
      <c r="F98" s="33">
        <f t="shared" si="7"/>
        <v>82252.800000000003</v>
      </c>
      <c r="G98" s="35">
        <v>2</v>
      </c>
      <c r="H98" s="33">
        <f t="shared" si="8"/>
        <v>164505.60000000001</v>
      </c>
      <c r="I98" s="35">
        <v>2</v>
      </c>
      <c r="J98" s="35"/>
      <c r="K98" s="35"/>
      <c r="L98" s="34" t="s">
        <v>369</v>
      </c>
    </row>
    <row r="99" spans="1:12" ht="25.5" customHeight="1" x14ac:dyDescent="0.25">
      <c r="A99" s="30">
        <v>90</v>
      </c>
      <c r="B99" s="31" t="s">
        <v>103</v>
      </c>
      <c r="C99" s="32" t="s">
        <v>20</v>
      </c>
      <c r="D99" s="33">
        <f t="shared" si="6"/>
        <v>2470</v>
      </c>
      <c r="E99" s="33">
        <v>2470</v>
      </c>
      <c r="F99" s="33">
        <f t="shared" si="7"/>
        <v>2964</v>
      </c>
      <c r="G99" s="35">
        <v>3</v>
      </c>
      <c r="H99" s="33">
        <f t="shared" si="8"/>
        <v>8892</v>
      </c>
      <c r="I99" s="35">
        <v>3</v>
      </c>
      <c r="J99" s="35"/>
      <c r="K99" s="35"/>
      <c r="L99" s="34" t="s">
        <v>369</v>
      </c>
    </row>
    <row r="100" spans="1:12" ht="12.75" customHeight="1" x14ac:dyDescent="0.25">
      <c r="A100" s="30">
        <v>91</v>
      </c>
      <c r="B100" s="31" t="s">
        <v>104</v>
      </c>
      <c r="C100" s="32" t="s">
        <v>20</v>
      </c>
      <c r="D100" s="33">
        <f t="shared" si="6"/>
        <v>190</v>
      </c>
      <c r="E100" s="33">
        <v>190</v>
      </c>
      <c r="F100" s="33">
        <f t="shared" si="7"/>
        <v>228</v>
      </c>
      <c r="G100" s="35">
        <v>6</v>
      </c>
      <c r="H100" s="33">
        <f t="shared" si="8"/>
        <v>1368</v>
      </c>
      <c r="I100" s="35">
        <v>6</v>
      </c>
      <c r="J100" s="35"/>
      <c r="K100" s="35"/>
      <c r="L100" s="34" t="s">
        <v>369</v>
      </c>
    </row>
    <row r="101" spans="1:12" ht="13" x14ac:dyDescent="0.25">
      <c r="A101" s="30">
        <v>92</v>
      </c>
      <c r="B101" s="31" t="s">
        <v>105</v>
      </c>
      <c r="C101" s="32" t="s">
        <v>20</v>
      </c>
      <c r="D101" s="33">
        <f t="shared" si="6"/>
        <v>300</v>
      </c>
      <c r="E101" s="33">
        <v>300</v>
      </c>
      <c r="F101" s="33">
        <f t="shared" si="7"/>
        <v>360</v>
      </c>
      <c r="G101" s="35">
        <v>6</v>
      </c>
      <c r="H101" s="33">
        <f t="shared" si="8"/>
        <v>2160</v>
      </c>
      <c r="I101" s="35">
        <v>6</v>
      </c>
      <c r="J101" s="35"/>
      <c r="K101" s="35"/>
      <c r="L101" s="34" t="s">
        <v>369</v>
      </c>
    </row>
    <row r="102" spans="1:12" ht="15" customHeight="1" x14ac:dyDescent="0.25">
      <c r="A102" s="30">
        <v>93</v>
      </c>
      <c r="B102" s="31" t="s">
        <v>106</v>
      </c>
      <c r="C102" s="32" t="s">
        <v>20</v>
      </c>
      <c r="D102" s="33">
        <f t="shared" si="6"/>
        <v>278</v>
      </c>
      <c r="E102" s="33">
        <v>278</v>
      </c>
      <c r="F102" s="33">
        <f t="shared" si="7"/>
        <v>333.59999999999997</v>
      </c>
      <c r="G102" s="35">
        <v>6</v>
      </c>
      <c r="H102" s="33">
        <f t="shared" si="8"/>
        <v>2001.6</v>
      </c>
      <c r="I102" s="35">
        <v>6</v>
      </c>
      <c r="J102" s="35"/>
      <c r="K102" s="35"/>
      <c r="L102" s="34" t="s">
        <v>369</v>
      </c>
    </row>
    <row r="103" spans="1:12" ht="38.25" customHeight="1" x14ac:dyDescent="0.25">
      <c r="A103" s="30">
        <v>94</v>
      </c>
      <c r="B103" s="31" t="s">
        <v>107</v>
      </c>
      <c r="C103" s="32" t="s">
        <v>20</v>
      </c>
      <c r="D103" s="33">
        <f t="shared" si="6"/>
        <v>32000</v>
      </c>
      <c r="E103" s="33">
        <v>32000</v>
      </c>
      <c r="F103" s="33">
        <f t="shared" si="7"/>
        <v>38400</v>
      </c>
      <c r="G103" s="35">
        <v>4</v>
      </c>
      <c r="H103" s="33">
        <f t="shared" si="8"/>
        <v>153600</v>
      </c>
      <c r="I103" s="35">
        <v>4</v>
      </c>
      <c r="J103" s="35"/>
      <c r="K103" s="35"/>
      <c r="L103" s="34" t="s">
        <v>369</v>
      </c>
    </row>
    <row r="104" spans="1:12" ht="38.25" customHeight="1" x14ac:dyDescent="0.25">
      <c r="A104" s="30">
        <v>95</v>
      </c>
      <c r="B104" s="31" t="s">
        <v>108</v>
      </c>
      <c r="C104" s="32" t="s">
        <v>20</v>
      </c>
      <c r="D104" s="33">
        <f t="shared" si="6"/>
        <v>12000</v>
      </c>
      <c r="E104" s="33">
        <v>12000</v>
      </c>
      <c r="F104" s="33">
        <f t="shared" ref="F104:F135" si="9">E104*1.2</f>
        <v>14400</v>
      </c>
      <c r="G104" s="35">
        <v>13</v>
      </c>
      <c r="H104" s="33">
        <f t="shared" ref="H104:H135" si="10">F104*G104</f>
        <v>187200</v>
      </c>
      <c r="I104" s="35">
        <v>13</v>
      </c>
      <c r="J104" s="35"/>
      <c r="K104" s="35"/>
      <c r="L104" s="34" t="s">
        <v>369</v>
      </c>
    </row>
    <row r="105" spans="1:12" ht="25.5" customHeight="1" x14ac:dyDescent="0.25">
      <c r="A105" s="30">
        <v>96</v>
      </c>
      <c r="B105" s="31" t="s">
        <v>109</v>
      </c>
      <c r="C105" s="32" t="s">
        <v>20</v>
      </c>
      <c r="D105" s="33">
        <f t="shared" si="6"/>
        <v>2000</v>
      </c>
      <c r="E105" s="33">
        <v>2000</v>
      </c>
      <c r="F105" s="33">
        <f t="shared" si="9"/>
        <v>2400</v>
      </c>
      <c r="G105" s="35">
        <v>8</v>
      </c>
      <c r="H105" s="33">
        <f t="shared" si="10"/>
        <v>19200</v>
      </c>
      <c r="I105" s="35"/>
      <c r="J105" s="35">
        <v>8</v>
      </c>
      <c r="K105" s="35"/>
      <c r="L105" s="34" t="s">
        <v>369</v>
      </c>
    </row>
    <row r="106" spans="1:12" ht="25.5" customHeight="1" x14ac:dyDescent="0.25">
      <c r="A106" s="30">
        <v>97</v>
      </c>
      <c r="B106" s="31" t="s">
        <v>110</v>
      </c>
      <c r="C106" s="32" t="s">
        <v>20</v>
      </c>
      <c r="D106" s="33">
        <f t="shared" si="6"/>
        <v>900</v>
      </c>
      <c r="E106" s="33">
        <v>900</v>
      </c>
      <c r="F106" s="33">
        <f t="shared" si="9"/>
        <v>1080</v>
      </c>
      <c r="G106" s="35">
        <v>10</v>
      </c>
      <c r="H106" s="33">
        <f t="shared" si="10"/>
        <v>10800</v>
      </c>
      <c r="I106" s="35"/>
      <c r="J106" s="35">
        <v>10</v>
      </c>
      <c r="K106" s="35"/>
      <c r="L106" s="34" t="s">
        <v>369</v>
      </c>
    </row>
    <row r="107" spans="1:12" ht="25.5" customHeight="1" x14ac:dyDescent="0.25">
      <c r="A107" s="30">
        <v>98</v>
      </c>
      <c r="B107" s="31" t="s">
        <v>111</v>
      </c>
      <c r="C107" s="32" t="s">
        <v>20</v>
      </c>
      <c r="D107" s="33">
        <f t="shared" si="6"/>
        <v>800</v>
      </c>
      <c r="E107" s="33">
        <v>800</v>
      </c>
      <c r="F107" s="33">
        <f t="shared" si="9"/>
        <v>960</v>
      </c>
      <c r="G107" s="35">
        <v>1</v>
      </c>
      <c r="H107" s="33">
        <f t="shared" si="10"/>
        <v>960</v>
      </c>
      <c r="I107" s="35"/>
      <c r="J107" s="35">
        <v>1</v>
      </c>
      <c r="K107" s="35"/>
      <c r="L107" s="34" t="s">
        <v>369</v>
      </c>
    </row>
    <row r="108" spans="1:12" ht="25.5" customHeight="1" x14ac:dyDescent="0.25">
      <c r="A108" s="30">
        <v>99</v>
      </c>
      <c r="B108" s="31" t="s">
        <v>112</v>
      </c>
      <c r="C108" s="32" t="s">
        <v>20</v>
      </c>
      <c r="D108" s="33">
        <f t="shared" si="6"/>
        <v>300</v>
      </c>
      <c r="E108" s="33">
        <v>300</v>
      </c>
      <c r="F108" s="33">
        <f t="shared" si="9"/>
        <v>360</v>
      </c>
      <c r="G108" s="35">
        <v>9</v>
      </c>
      <c r="H108" s="33">
        <f t="shared" si="10"/>
        <v>3240</v>
      </c>
      <c r="I108" s="35"/>
      <c r="J108" s="35">
        <v>9</v>
      </c>
      <c r="K108" s="35"/>
      <c r="L108" s="34" t="s">
        <v>369</v>
      </c>
    </row>
    <row r="109" spans="1:12" ht="25.5" customHeight="1" x14ac:dyDescent="0.25">
      <c r="A109" s="30">
        <v>100</v>
      </c>
      <c r="B109" s="31" t="s">
        <v>113</v>
      </c>
      <c r="C109" s="32" t="s">
        <v>20</v>
      </c>
      <c r="D109" s="33">
        <f t="shared" si="6"/>
        <v>300</v>
      </c>
      <c r="E109" s="33">
        <v>300</v>
      </c>
      <c r="F109" s="33">
        <f t="shared" si="9"/>
        <v>360</v>
      </c>
      <c r="G109" s="35">
        <v>8</v>
      </c>
      <c r="H109" s="33">
        <f t="shared" si="10"/>
        <v>2880</v>
      </c>
      <c r="I109" s="35"/>
      <c r="J109" s="35">
        <v>8</v>
      </c>
      <c r="K109" s="35"/>
      <c r="L109" s="34" t="s">
        <v>369</v>
      </c>
    </row>
    <row r="110" spans="1:12" ht="25.5" customHeight="1" x14ac:dyDescent="0.25">
      <c r="A110" s="30">
        <v>101</v>
      </c>
      <c r="B110" s="31" t="s">
        <v>114</v>
      </c>
      <c r="C110" s="32" t="s">
        <v>20</v>
      </c>
      <c r="D110" s="33">
        <f t="shared" si="6"/>
        <v>1100</v>
      </c>
      <c r="E110" s="33">
        <v>1100</v>
      </c>
      <c r="F110" s="33">
        <f t="shared" si="9"/>
        <v>1320</v>
      </c>
      <c r="G110" s="35">
        <v>8</v>
      </c>
      <c r="H110" s="33">
        <f t="shared" si="10"/>
        <v>10560</v>
      </c>
      <c r="I110" s="35"/>
      <c r="J110" s="35">
        <v>8</v>
      </c>
      <c r="K110" s="35"/>
      <c r="L110" s="34" t="s">
        <v>369</v>
      </c>
    </row>
    <row r="111" spans="1:12" ht="38.25" customHeight="1" x14ac:dyDescent="0.25">
      <c r="A111" s="30">
        <v>102</v>
      </c>
      <c r="B111" s="31" t="s">
        <v>115</v>
      </c>
      <c r="C111" s="32" t="s">
        <v>20</v>
      </c>
      <c r="D111" s="33">
        <f t="shared" si="6"/>
        <v>4000</v>
      </c>
      <c r="E111" s="33">
        <v>4000</v>
      </c>
      <c r="F111" s="33">
        <f t="shared" si="9"/>
        <v>4800</v>
      </c>
      <c r="G111" s="35">
        <v>4</v>
      </c>
      <c r="H111" s="33">
        <f t="shared" si="10"/>
        <v>19200</v>
      </c>
      <c r="I111" s="35">
        <v>4</v>
      </c>
      <c r="J111" s="35"/>
      <c r="K111" s="35"/>
      <c r="L111" s="34" t="s">
        <v>369</v>
      </c>
    </row>
    <row r="112" spans="1:12" ht="25.5" customHeight="1" x14ac:dyDescent="0.25">
      <c r="A112" s="30">
        <v>103</v>
      </c>
      <c r="B112" s="31" t="s">
        <v>116</v>
      </c>
      <c r="C112" s="32" t="s">
        <v>20</v>
      </c>
      <c r="D112" s="33">
        <f t="shared" si="6"/>
        <v>1100</v>
      </c>
      <c r="E112" s="33">
        <v>1100</v>
      </c>
      <c r="F112" s="33">
        <f t="shared" si="9"/>
        <v>1320</v>
      </c>
      <c r="G112" s="35">
        <v>2</v>
      </c>
      <c r="H112" s="33">
        <f t="shared" si="10"/>
        <v>2640</v>
      </c>
      <c r="I112" s="35"/>
      <c r="J112" s="35">
        <v>2</v>
      </c>
      <c r="K112" s="35"/>
      <c r="L112" s="34" t="s">
        <v>369</v>
      </c>
    </row>
    <row r="113" spans="1:12" ht="25.5" customHeight="1" x14ac:dyDescent="0.25">
      <c r="A113" s="30">
        <v>104</v>
      </c>
      <c r="B113" s="31" t="s">
        <v>117</v>
      </c>
      <c r="C113" s="32" t="s">
        <v>20</v>
      </c>
      <c r="D113" s="33">
        <f t="shared" si="6"/>
        <v>800</v>
      </c>
      <c r="E113" s="33">
        <v>800</v>
      </c>
      <c r="F113" s="33">
        <f t="shared" si="9"/>
        <v>960</v>
      </c>
      <c r="G113" s="35">
        <v>5</v>
      </c>
      <c r="H113" s="33">
        <f t="shared" si="10"/>
        <v>4800</v>
      </c>
      <c r="I113" s="35"/>
      <c r="J113" s="35">
        <v>5</v>
      </c>
      <c r="K113" s="35"/>
      <c r="L113" s="34" t="s">
        <v>369</v>
      </c>
    </row>
    <row r="114" spans="1:12" ht="25.5" customHeight="1" x14ac:dyDescent="0.25">
      <c r="A114" s="30">
        <v>105</v>
      </c>
      <c r="B114" s="31" t="s">
        <v>118</v>
      </c>
      <c r="C114" s="32" t="s">
        <v>20</v>
      </c>
      <c r="D114" s="33">
        <f t="shared" si="6"/>
        <v>42000</v>
      </c>
      <c r="E114" s="33">
        <v>42000</v>
      </c>
      <c r="F114" s="33">
        <f t="shared" si="9"/>
        <v>50400</v>
      </c>
      <c r="G114" s="35">
        <v>1</v>
      </c>
      <c r="H114" s="33">
        <f t="shared" si="10"/>
        <v>50400</v>
      </c>
      <c r="I114" s="35">
        <v>1</v>
      </c>
      <c r="J114" s="35"/>
      <c r="K114" s="35"/>
      <c r="L114" s="34" t="s">
        <v>369</v>
      </c>
    </row>
    <row r="115" spans="1:12" ht="25.5" customHeight="1" x14ac:dyDescent="0.25">
      <c r="A115" s="30">
        <v>106</v>
      </c>
      <c r="B115" s="31" t="s">
        <v>119</v>
      </c>
      <c r="C115" s="32" t="s">
        <v>20</v>
      </c>
      <c r="D115" s="33">
        <f t="shared" si="6"/>
        <v>8700</v>
      </c>
      <c r="E115" s="33">
        <v>8700</v>
      </c>
      <c r="F115" s="33">
        <f t="shared" si="9"/>
        <v>10440</v>
      </c>
      <c r="G115" s="35">
        <v>1</v>
      </c>
      <c r="H115" s="33">
        <f t="shared" si="10"/>
        <v>10440</v>
      </c>
      <c r="I115" s="35">
        <v>1</v>
      </c>
      <c r="J115" s="35"/>
      <c r="K115" s="35"/>
      <c r="L115" s="34" t="s">
        <v>369</v>
      </c>
    </row>
    <row r="116" spans="1:12" ht="12.75" customHeight="1" x14ac:dyDescent="0.25">
      <c r="A116" s="30">
        <v>107</v>
      </c>
      <c r="B116" s="31" t="s">
        <v>120</v>
      </c>
      <c r="C116" s="32" t="s">
        <v>20</v>
      </c>
      <c r="D116" s="33">
        <f t="shared" si="6"/>
        <v>1000</v>
      </c>
      <c r="E116" s="33">
        <v>1000</v>
      </c>
      <c r="F116" s="33">
        <f t="shared" si="9"/>
        <v>1200</v>
      </c>
      <c r="G116" s="35">
        <v>2</v>
      </c>
      <c r="H116" s="33">
        <f t="shared" si="10"/>
        <v>2400</v>
      </c>
      <c r="I116" s="35"/>
      <c r="J116" s="35">
        <v>2</v>
      </c>
      <c r="K116" s="35"/>
      <c r="L116" s="34" t="s">
        <v>369</v>
      </c>
    </row>
    <row r="117" spans="1:12" ht="12.75" customHeight="1" x14ac:dyDescent="0.25">
      <c r="A117" s="30">
        <v>108</v>
      </c>
      <c r="B117" s="31" t="s">
        <v>121</v>
      </c>
      <c r="C117" s="32" t="s">
        <v>20</v>
      </c>
      <c r="D117" s="33">
        <f t="shared" si="6"/>
        <v>800</v>
      </c>
      <c r="E117" s="33">
        <v>800</v>
      </c>
      <c r="F117" s="33">
        <f t="shared" si="9"/>
        <v>960</v>
      </c>
      <c r="G117" s="35">
        <v>1</v>
      </c>
      <c r="H117" s="33">
        <f t="shared" si="10"/>
        <v>960</v>
      </c>
      <c r="I117" s="35"/>
      <c r="J117" s="35">
        <v>1</v>
      </c>
      <c r="K117" s="35"/>
      <c r="L117" s="34" t="s">
        <v>369</v>
      </c>
    </row>
    <row r="118" spans="1:12" ht="25.5" customHeight="1" x14ac:dyDescent="0.25">
      <c r="A118" s="30">
        <v>109</v>
      </c>
      <c r="B118" s="31" t="s">
        <v>122</v>
      </c>
      <c r="C118" s="32" t="s">
        <v>20</v>
      </c>
      <c r="D118" s="33">
        <f t="shared" si="6"/>
        <v>900</v>
      </c>
      <c r="E118" s="33">
        <v>900</v>
      </c>
      <c r="F118" s="33">
        <f t="shared" si="9"/>
        <v>1080</v>
      </c>
      <c r="G118" s="35">
        <v>6</v>
      </c>
      <c r="H118" s="33">
        <f t="shared" si="10"/>
        <v>6480</v>
      </c>
      <c r="I118" s="35"/>
      <c r="J118" s="35">
        <v>6</v>
      </c>
      <c r="K118" s="35"/>
      <c r="L118" s="34" t="s">
        <v>369</v>
      </c>
    </row>
    <row r="119" spans="1:12" ht="25.5" customHeight="1" x14ac:dyDescent="0.25">
      <c r="A119" s="30">
        <v>110</v>
      </c>
      <c r="B119" s="31" t="s">
        <v>123</v>
      </c>
      <c r="C119" s="32" t="s">
        <v>20</v>
      </c>
      <c r="D119" s="33">
        <f t="shared" si="6"/>
        <v>370</v>
      </c>
      <c r="E119" s="33">
        <v>370</v>
      </c>
      <c r="F119" s="33">
        <f t="shared" si="9"/>
        <v>444</v>
      </c>
      <c r="G119" s="35">
        <v>21</v>
      </c>
      <c r="H119" s="33">
        <f t="shared" si="10"/>
        <v>9324</v>
      </c>
      <c r="I119" s="35"/>
      <c r="J119" s="35">
        <v>21</v>
      </c>
      <c r="K119" s="35"/>
      <c r="L119" s="34" t="s">
        <v>369</v>
      </c>
    </row>
    <row r="120" spans="1:12" ht="26" x14ac:dyDescent="0.25">
      <c r="A120" s="30">
        <v>111</v>
      </c>
      <c r="B120" s="31" t="s">
        <v>124</v>
      </c>
      <c r="C120" s="32" t="s">
        <v>20</v>
      </c>
      <c r="D120" s="33">
        <f t="shared" si="6"/>
        <v>365</v>
      </c>
      <c r="E120" s="33">
        <v>365</v>
      </c>
      <c r="F120" s="33">
        <f t="shared" si="9"/>
        <v>438</v>
      </c>
      <c r="G120" s="35">
        <v>3</v>
      </c>
      <c r="H120" s="33">
        <f t="shared" si="10"/>
        <v>1314</v>
      </c>
      <c r="I120" s="35"/>
      <c r="J120" s="35">
        <v>3</v>
      </c>
      <c r="K120" s="35"/>
      <c r="L120" s="34" t="s">
        <v>369</v>
      </c>
    </row>
    <row r="121" spans="1:12" ht="26" x14ac:dyDescent="0.25">
      <c r="A121" s="30">
        <v>112</v>
      </c>
      <c r="B121" s="31" t="s">
        <v>125</v>
      </c>
      <c r="C121" s="32" t="s">
        <v>20</v>
      </c>
      <c r="D121" s="33">
        <f t="shared" si="6"/>
        <v>1200</v>
      </c>
      <c r="E121" s="33">
        <v>1200</v>
      </c>
      <c r="F121" s="33">
        <f t="shared" si="9"/>
        <v>1440</v>
      </c>
      <c r="G121" s="35">
        <v>24</v>
      </c>
      <c r="H121" s="33">
        <f t="shared" si="10"/>
        <v>34560</v>
      </c>
      <c r="I121" s="35">
        <v>24</v>
      </c>
      <c r="J121" s="35"/>
      <c r="K121" s="35"/>
      <c r="L121" s="34" t="s">
        <v>369</v>
      </c>
    </row>
    <row r="122" spans="1:12" ht="26" x14ac:dyDescent="0.25">
      <c r="A122" s="30">
        <v>113</v>
      </c>
      <c r="B122" s="31" t="s">
        <v>126</v>
      </c>
      <c r="C122" s="32" t="s">
        <v>20</v>
      </c>
      <c r="D122" s="33">
        <f t="shared" si="6"/>
        <v>365</v>
      </c>
      <c r="E122" s="33">
        <v>365</v>
      </c>
      <c r="F122" s="33">
        <f t="shared" si="9"/>
        <v>438</v>
      </c>
      <c r="G122" s="35">
        <v>7</v>
      </c>
      <c r="H122" s="33">
        <f t="shared" si="10"/>
        <v>3066</v>
      </c>
      <c r="I122" s="35">
        <v>0</v>
      </c>
      <c r="J122" s="35">
        <v>7</v>
      </c>
      <c r="K122" s="35"/>
      <c r="L122" s="34" t="s">
        <v>369</v>
      </c>
    </row>
    <row r="123" spans="1:12" ht="26" x14ac:dyDescent="0.25">
      <c r="A123" s="30">
        <v>114</v>
      </c>
      <c r="B123" s="31" t="s">
        <v>127</v>
      </c>
      <c r="C123" s="32" t="s">
        <v>20</v>
      </c>
      <c r="D123" s="33">
        <f t="shared" si="6"/>
        <v>365</v>
      </c>
      <c r="E123" s="33">
        <v>365</v>
      </c>
      <c r="F123" s="33">
        <f t="shared" si="9"/>
        <v>438</v>
      </c>
      <c r="G123" s="35">
        <v>8</v>
      </c>
      <c r="H123" s="33">
        <f t="shared" si="10"/>
        <v>3504</v>
      </c>
      <c r="I123" s="35">
        <v>0</v>
      </c>
      <c r="J123" s="35">
        <v>8</v>
      </c>
      <c r="K123" s="35"/>
      <c r="L123" s="34" t="s">
        <v>369</v>
      </c>
    </row>
    <row r="124" spans="1:12" ht="12.75" customHeight="1" x14ac:dyDescent="0.25">
      <c r="A124" s="30">
        <v>115</v>
      </c>
      <c r="B124" s="31" t="s">
        <v>128</v>
      </c>
      <c r="C124" s="32" t="s">
        <v>49</v>
      </c>
      <c r="D124" s="33">
        <f t="shared" si="6"/>
        <v>135000</v>
      </c>
      <c r="E124" s="33">
        <v>135000</v>
      </c>
      <c r="F124" s="33">
        <f t="shared" si="9"/>
        <v>162000</v>
      </c>
      <c r="G124" s="35">
        <v>0.22600000000000001</v>
      </c>
      <c r="H124" s="33">
        <f t="shared" si="10"/>
        <v>36612</v>
      </c>
      <c r="I124" s="35">
        <v>0.23</v>
      </c>
      <c r="J124" s="35"/>
      <c r="K124" s="35"/>
      <c r="L124" s="34" t="s">
        <v>369</v>
      </c>
    </row>
    <row r="125" spans="1:12" ht="12.75" customHeight="1" x14ac:dyDescent="0.25">
      <c r="A125" s="30">
        <v>116</v>
      </c>
      <c r="B125" s="31" t="s">
        <v>129</v>
      </c>
      <c r="C125" s="32" t="s">
        <v>49</v>
      </c>
      <c r="D125" s="33">
        <f t="shared" si="6"/>
        <v>130000</v>
      </c>
      <c r="E125" s="33">
        <v>130000</v>
      </c>
      <c r="F125" s="33">
        <f t="shared" si="9"/>
        <v>156000</v>
      </c>
      <c r="G125" s="35">
        <v>7.9000000000000001E-2</v>
      </c>
      <c r="H125" s="33">
        <f t="shared" si="10"/>
        <v>12324</v>
      </c>
      <c r="I125" s="35">
        <v>0.08</v>
      </c>
      <c r="J125" s="35"/>
      <c r="K125" s="35"/>
      <c r="L125" s="34" t="s">
        <v>369</v>
      </c>
    </row>
    <row r="126" spans="1:12" ht="12.75" customHeight="1" x14ac:dyDescent="0.25">
      <c r="A126" s="30">
        <v>117</v>
      </c>
      <c r="B126" s="31" t="s">
        <v>130</v>
      </c>
      <c r="C126" s="32" t="s">
        <v>49</v>
      </c>
      <c r="D126" s="33">
        <f t="shared" si="6"/>
        <v>95000</v>
      </c>
      <c r="E126" s="33">
        <v>95000</v>
      </c>
      <c r="F126" s="33">
        <f t="shared" si="9"/>
        <v>114000</v>
      </c>
      <c r="G126" s="35">
        <v>5.0000000000000001E-3</v>
      </c>
      <c r="H126" s="33">
        <f t="shared" si="10"/>
        <v>570</v>
      </c>
      <c r="I126" s="35">
        <v>0.5</v>
      </c>
      <c r="J126" s="35"/>
      <c r="K126" s="35"/>
      <c r="L126" s="34" t="s">
        <v>369</v>
      </c>
    </row>
    <row r="127" spans="1:12" ht="12.75" customHeight="1" x14ac:dyDescent="0.25">
      <c r="A127" s="30">
        <v>118</v>
      </c>
      <c r="B127" s="31" t="s">
        <v>131</v>
      </c>
      <c r="C127" s="32" t="s">
        <v>49</v>
      </c>
      <c r="D127" s="33">
        <f t="shared" si="6"/>
        <v>90000</v>
      </c>
      <c r="E127" s="33">
        <v>90000</v>
      </c>
      <c r="F127" s="33">
        <f t="shared" si="9"/>
        <v>108000</v>
      </c>
      <c r="G127" s="35">
        <v>8.0000000000000002E-3</v>
      </c>
      <c r="H127" s="33">
        <f t="shared" si="10"/>
        <v>864</v>
      </c>
      <c r="I127" s="35"/>
      <c r="J127" s="35">
        <v>0.01</v>
      </c>
      <c r="K127" s="35"/>
      <c r="L127" s="34" t="s">
        <v>369</v>
      </c>
    </row>
    <row r="128" spans="1:12" ht="12.75" customHeight="1" x14ac:dyDescent="0.25">
      <c r="A128" s="30">
        <v>119</v>
      </c>
      <c r="B128" s="31" t="s">
        <v>132</v>
      </c>
      <c r="C128" s="32" t="s">
        <v>49</v>
      </c>
      <c r="D128" s="33">
        <f t="shared" si="6"/>
        <v>95000</v>
      </c>
      <c r="E128" s="33">
        <v>95000</v>
      </c>
      <c r="F128" s="33">
        <f t="shared" si="9"/>
        <v>114000</v>
      </c>
      <c r="G128" s="35">
        <v>4.0000000000000001E-3</v>
      </c>
      <c r="H128" s="33">
        <f t="shared" si="10"/>
        <v>456</v>
      </c>
      <c r="I128" s="35">
        <v>0</v>
      </c>
      <c r="J128" s="35"/>
      <c r="K128" s="35"/>
      <c r="L128" s="34" t="s">
        <v>369</v>
      </c>
    </row>
    <row r="129" spans="1:12" ht="12.75" customHeight="1" x14ac:dyDescent="0.25">
      <c r="A129" s="30">
        <v>120</v>
      </c>
      <c r="B129" s="31" t="s">
        <v>133</v>
      </c>
      <c r="C129" s="32" t="s">
        <v>49</v>
      </c>
      <c r="D129" s="33">
        <f t="shared" si="6"/>
        <v>85000</v>
      </c>
      <c r="E129" s="33">
        <v>85000</v>
      </c>
      <c r="F129" s="33">
        <f t="shared" si="9"/>
        <v>102000</v>
      </c>
      <c r="G129" s="35">
        <v>3.4000000000000002E-2</v>
      </c>
      <c r="H129" s="33">
        <f t="shared" si="10"/>
        <v>3468.0000000000005</v>
      </c>
      <c r="I129" s="35">
        <v>0.03</v>
      </c>
      <c r="J129" s="35"/>
      <c r="K129" s="35"/>
      <c r="L129" s="34" t="s">
        <v>369</v>
      </c>
    </row>
    <row r="130" spans="1:12" ht="12.75" customHeight="1" x14ac:dyDescent="0.25">
      <c r="A130" s="30">
        <v>121</v>
      </c>
      <c r="B130" s="31" t="s">
        <v>134</v>
      </c>
      <c r="C130" s="32" t="s">
        <v>49</v>
      </c>
      <c r="D130" s="33">
        <f t="shared" si="6"/>
        <v>85000</v>
      </c>
      <c r="E130" s="33">
        <v>85000</v>
      </c>
      <c r="F130" s="33">
        <f t="shared" si="9"/>
        <v>102000</v>
      </c>
      <c r="G130" s="35">
        <v>3.7999999999999999E-2</v>
      </c>
      <c r="H130" s="33">
        <f t="shared" si="10"/>
        <v>3876</v>
      </c>
      <c r="I130" s="35">
        <v>0.04</v>
      </c>
      <c r="J130" s="35"/>
      <c r="K130" s="35"/>
      <c r="L130" s="34" t="s">
        <v>369</v>
      </c>
    </row>
    <row r="131" spans="1:12" ht="12.75" customHeight="1" x14ac:dyDescent="0.25">
      <c r="A131" s="30">
        <v>122</v>
      </c>
      <c r="B131" s="31" t="s">
        <v>135</v>
      </c>
      <c r="C131" s="32" t="s">
        <v>49</v>
      </c>
      <c r="D131" s="33">
        <f t="shared" si="6"/>
        <v>90000</v>
      </c>
      <c r="E131" s="33">
        <v>90000</v>
      </c>
      <c r="F131" s="33">
        <f t="shared" si="9"/>
        <v>108000</v>
      </c>
      <c r="G131" s="35">
        <v>1.4E-2</v>
      </c>
      <c r="H131" s="33">
        <f t="shared" si="10"/>
        <v>1512</v>
      </c>
      <c r="I131" s="35"/>
      <c r="J131" s="35">
        <v>0.01</v>
      </c>
      <c r="K131" s="35"/>
      <c r="L131" s="34" t="s">
        <v>369</v>
      </c>
    </row>
    <row r="132" spans="1:12" ht="12.75" customHeight="1" x14ac:dyDescent="0.25">
      <c r="A132" s="30">
        <v>123</v>
      </c>
      <c r="B132" s="31" t="s">
        <v>136</v>
      </c>
      <c r="C132" s="32" t="s">
        <v>49</v>
      </c>
      <c r="D132" s="33">
        <f t="shared" si="6"/>
        <v>85000</v>
      </c>
      <c r="E132" s="33">
        <v>85000</v>
      </c>
      <c r="F132" s="33">
        <f t="shared" si="9"/>
        <v>102000</v>
      </c>
      <c r="G132" s="35">
        <v>1.2E-2</v>
      </c>
      <c r="H132" s="33">
        <f t="shared" si="10"/>
        <v>1224</v>
      </c>
      <c r="I132" s="35">
        <v>0.01</v>
      </c>
      <c r="J132" s="35"/>
      <c r="K132" s="35"/>
      <c r="L132" s="34" t="s">
        <v>369</v>
      </c>
    </row>
    <row r="133" spans="1:12" ht="12.75" customHeight="1" x14ac:dyDescent="0.25">
      <c r="A133" s="30">
        <v>124</v>
      </c>
      <c r="B133" s="31" t="s">
        <v>137</v>
      </c>
      <c r="C133" s="32" t="s">
        <v>49</v>
      </c>
      <c r="D133" s="33">
        <f t="shared" si="6"/>
        <v>85000</v>
      </c>
      <c r="E133" s="33">
        <v>85000</v>
      </c>
      <c r="F133" s="33">
        <f t="shared" si="9"/>
        <v>102000</v>
      </c>
      <c r="G133" s="35">
        <v>3.0000000000000001E-3</v>
      </c>
      <c r="H133" s="33">
        <f t="shared" si="10"/>
        <v>306</v>
      </c>
      <c r="I133" s="35">
        <v>3.0000000000000001E-3</v>
      </c>
      <c r="J133" s="35"/>
      <c r="K133" s="35"/>
      <c r="L133" s="34" t="s">
        <v>369</v>
      </c>
    </row>
    <row r="134" spans="1:12" ht="25.5" customHeight="1" x14ac:dyDescent="0.25">
      <c r="A134" s="30">
        <v>125</v>
      </c>
      <c r="B134" s="31" t="s">
        <v>138</v>
      </c>
      <c r="C134" s="32" t="s">
        <v>22</v>
      </c>
      <c r="D134" s="33">
        <f t="shared" si="6"/>
        <v>750</v>
      </c>
      <c r="E134" s="33">
        <v>750</v>
      </c>
      <c r="F134" s="33">
        <f t="shared" si="9"/>
        <v>900</v>
      </c>
      <c r="G134" s="35">
        <v>6</v>
      </c>
      <c r="H134" s="33">
        <f t="shared" si="10"/>
        <v>5400</v>
      </c>
      <c r="I134" s="35"/>
      <c r="J134" s="35">
        <v>6</v>
      </c>
      <c r="K134" s="35"/>
      <c r="L134" s="34" t="s">
        <v>369</v>
      </c>
    </row>
    <row r="135" spans="1:12" ht="25.5" customHeight="1" x14ac:dyDescent="0.25">
      <c r="A135" s="30">
        <v>126</v>
      </c>
      <c r="B135" s="31" t="s">
        <v>139</v>
      </c>
      <c r="C135" s="32" t="s">
        <v>22</v>
      </c>
      <c r="D135" s="33">
        <f t="shared" si="6"/>
        <v>500</v>
      </c>
      <c r="E135" s="33">
        <v>500</v>
      </c>
      <c r="F135" s="33">
        <f t="shared" si="9"/>
        <v>600</v>
      </c>
      <c r="G135" s="35">
        <v>4</v>
      </c>
      <c r="H135" s="33">
        <f t="shared" si="10"/>
        <v>2400</v>
      </c>
      <c r="I135" s="35"/>
      <c r="J135" s="35">
        <v>4</v>
      </c>
      <c r="K135" s="35"/>
      <c r="L135" s="34" t="s">
        <v>369</v>
      </c>
    </row>
    <row r="136" spans="1:12" ht="25.5" customHeight="1" x14ac:dyDescent="0.25">
      <c r="A136" s="30">
        <v>127</v>
      </c>
      <c r="B136" s="31" t="s">
        <v>140</v>
      </c>
      <c r="C136" s="32" t="s">
        <v>22</v>
      </c>
      <c r="D136" s="33">
        <f t="shared" ref="D136:D199" si="11">E136</f>
        <v>200</v>
      </c>
      <c r="E136" s="33">
        <v>200</v>
      </c>
      <c r="F136" s="33">
        <f t="shared" ref="F136:F167" si="12">E136*1.2</f>
        <v>240</v>
      </c>
      <c r="G136" s="35">
        <v>3</v>
      </c>
      <c r="H136" s="33">
        <f t="shared" ref="H136:H167" si="13">F136*G136</f>
        <v>720</v>
      </c>
      <c r="I136" s="35"/>
      <c r="J136" s="35">
        <v>3</v>
      </c>
      <c r="K136" s="35"/>
      <c r="L136" s="34" t="s">
        <v>369</v>
      </c>
    </row>
    <row r="137" spans="1:12" ht="25.5" customHeight="1" x14ac:dyDescent="0.25">
      <c r="A137" s="30">
        <v>128</v>
      </c>
      <c r="B137" s="31" t="s">
        <v>141</v>
      </c>
      <c r="C137" s="32" t="s">
        <v>22</v>
      </c>
      <c r="D137" s="33">
        <f t="shared" si="11"/>
        <v>80</v>
      </c>
      <c r="E137" s="33">
        <v>80</v>
      </c>
      <c r="F137" s="33">
        <f t="shared" si="12"/>
        <v>96</v>
      </c>
      <c r="G137" s="35">
        <v>6</v>
      </c>
      <c r="H137" s="33">
        <f t="shared" si="13"/>
        <v>576</v>
      </c>
      <c r="I137" s="35"/>
      <c r="J137" s="35">
        <v>6</v>
      </c>
      <c r="K137" s="35"/>
      <c r="L137" s="34" t="s">
        <v>369</v>
      </c>
    </row>
    <row r="138" spans="1:12" ht="12.75" customHeight="1" x14ac:dyDescent="0.25">
      <c r="A138" s="30">
        <v>129</v>
      </c>
      <c r="B138" s="31" t="s">
        <v>142</v>
      </c>
      <c r="C138" s="32" t="s">
        <v>20</v>
      </c>
      <c r="D138" s="33">
        <f t="shared" si="11"/>
        <v>700</v>
      </c>
      <c r="E138" s="33">
        <v>700</v>
      </c>
      <c r="F138" s="33">
        <f t="shared" si="12"/>
        <v>840</v>
      </c>
      <c r="G138" s="35">
        <v>7</v>
      </c>
      <c r="H138" s="33">
        <f t="shared" si="13"/>
        <v>5880</v>
      </c>
      <c r="I138" s="35">
        <v>7</v>
      </c>
      <c r="J138" s="35"/>
      <c r="K138" s="35"/>
      <c r="L138" s="34" t="s">
        <v>369</v>
      </c>
    </row>
    <row r="139" spans="1:12" ht="12.75" customHeight="1" x14ac:dyDescent="0.25">
      <c r="A139" s="30">
        <v>130</v>
      </c>
      <c r="B139" s="31" t="s">
        <v>143</v>
      </c>
      <c r="C139" s="32" t="s">
        <v>20</v>
      </c>
      <c r="D139" s="33">
        <f t="shared" si="11"/>
        <v>320</v>
      </c>
      <c r="E139" s="33">
        <v>320</v>
      </c>
      <c r="F139" s="33">
        <f t="shared" si="12"/>
        <v>384</v>
      </c>
      <c r="G139" s="35">
        <v>26</v>
      </c>
      <c r="H139" s="33">
        <f t="shared" si="13"/>
        <v>9984</v>
      </c>
      <c r="I139" s="35">
        <v>26</v>
      </c>
      <c r="J139" s="35"/>
      <c r="K139" s="35"/>
      <c r="L139" s="34" t="s">
        <v>369</v>
      </c>
    </row>
    <row r="140" spans="1:12" s="38" customFormat="1" ht="25.5" customHeight="1" x14ac:dyDescent="0.25">
      <c r="A140" s="30">
        <v>131</v>
      </c>
      <c r="B140" s="31" t="s">
        <v>144</v>
      </c>
      <c r="C140" s="32" t="s">
        <v>20</v>
      </c>
      <c r="D140" s="33">
        <f t="shared" si="11"/>
        <v>426</v>
      </c>
      <c r="E140" s="33">
        <v>426</v>
      </c>
      <c r="F140" s="33">
        <f t="shared" si="12"/>
        <v>511.2</v>
      </c>
      <c r="G140" s="35">
        <v>1</v>
      </c>
      <c r="H140" s="33">
        <f t="shared" si="13"/>
        <v>511.2</v>
      </c>
      <c r="I140" s="35"/>
      <c r="J140" s="35">
        <v>1</v>
      </c>
      <c r="K140" s="35"/>
      <c r="L140" s="34" t="s">
        <v>369</v>
      </c>
    </row>
    <row r="141" spans="1:12" ht="25.5" customHeight="1" x14ac:dyDescent="0.25">
      <c r="A141" s="30">
        <v>132</v>
      </c>
      <c r="B141" s="31" t="s">
        <v>145</v>
      </c>
      <c r="C141" s="32" t="s">
        <v>20</v>
      </c>
      <c r="D141" s="33">
        <f t="shared" si="11"/>
        <v>150</v>
      </c>
      <c r="E141" s="33">
        <v>150</v>
      </c>
      <c r="F141" s="33">
        <f t="shared" si="12"/>
        <v>180</v>
      </c>
      <c r="G141" s="35">
        <v>4</v>
      </c>
      <c r="H141" s="33">
        <f t="shared" si="13"/>
        <v>720</v>
      </c>
      <c r="I141" s="35"/>
      <c r="J141" s="35">
        <v>4</v>
      </c>
      <c r="K141" s="35"/>
      <c r="L141" s="34" t="s">
        <v>369</v>
      </c>
    </row>
    <row r="142" spans="1:12" ht="25.5" customHeight="1" x14ac:dyDescent="0.25">
      <c r="A142" s="30">
        <v>133</v>
      </c>
      <c r="B142" s="31" t="s">
        <v>146</v>
      </c>
      <c r="C142" s="32" t="s">
        <v>20</v>
      </c>
      <c r="D142" s="33">
        <f t="shared" si="11"/>
        <v>187</v>
      </c>
      <c r="E142" s="33">
        <v>187</v>
      </c>
      <c r="F142" s="33">
        <f t="shared" si="12"/>
        <v>224.4</v>
      </c>
      <c r="G142" s="35">
        <v>2</v>
      </c>
      <c r="H142" s="33">
        <f t="shared" si="13"/>
        <v>448.8</v>
      </c>
      <c r="I142" s="35"/>
      <c r="J142" s="35">
        <v>2</v>
      </c>
      <c r="K142" s="35"/>
      <c r="L142" s="34" t="s">
        <v>369</v>
      </c>
    </row>
    <row r="143" spans="1:12" ht="25.5" customHeight="1" x14ac:dyDescent="0.25">
      <c r="A143" s="30">
        <v>134</v>
      </c>
      <c r="B143" s="31" t="s">
        <v>147</v>
      </c>
      <c r="C143" s="32" t="s">
        <v>20</v>
      </c>
      <c r="D143" s="33">
        <f t="shared" si="11"/>
        <v>250</v>
      </c>
      <c r="E143" s="33">
        <v>250</v>
      </c>
      <c r="F143" s="33">
        <f t="shared" si="12"/>
        <v>300</v>
      </c>
      <c r="G143" s="35">
        <v>13</v>
      </c>
      <c r="H143" s="33">
        <f t="shared" si="13"/>
        <v>3900</v>
      </c>
      <c r="I143" s="35">
        <v>13</v>
      </c>
      <c r="J143" s="35"/>
      <c r="K143" s="35"/>
      <c r="L143" s="34" t="s">
        <v>369</v>
      </c>
    </row>
    <row r="144" spans="1:12" s="38" customFormat="1" ht="25.5" customHeight="1" x14ac:dyDescent="0.25">
      <c r="A144" s="30">
        <v>135</v>
      </c>
      <c r="B144" s="31" t="s">
        <v>148</v>
      </c>
      <c r="C144" s="32" t="s">
        <v>20</v>
      </c>
      <c r="D144" s="33">
        <f t="shared" si="11"/>
        <v>395</v>
      </c>
      <c r="E144" s="33">
        <v>395</v>
      </c>
      <c r="F144" s="33">
        <f t="shared" si="12"/>
        <v>474</v>
      </c>
      <c r="G144" s="35">
        <v>13</v>
      </c>
      <c r="H144" s="33">
        <f t="shared" si="13"/>
        <v>6162</v>
      </c>
      <c r="I144" s="35"/>
      <c r="J144" s="35">
        <v>13</v>
      </c>
      <c r="K144" s="35"/>
      <c r="L144" s="34" t="s">
        <v>369</v>
      </c>
    </row>
    <row r="145" spans="1:12" ht="25.5" customHeight="1" x14ac:dyDescent="0.25">
      <c r="A145" s="30">
        <v>136</v>
      </c>
      <c r="B145" s="31" t="s">
        <v>149</v>
      </c>
      <c r="C145" s="32" t="s">
        <v>20</v>
      </c>
      <c r="D145" s="33">
        <f t="shared" si="11"/>
        <v>360</v>
      </c>
      <c r="E145" s="33">
        <v>360</v>
      </c>
      <c r="F145" s="33">
        <f t="shared" si="12"/>
        <v>432</v>
      </c>
      <c r="G145" s="35">
        <v>3</v>
      </c>
      <c r="H145" s="33">
        <f t="shared" si="13"/>
        <v>1296</v>
      </c>
      <c r="I145" s="35">
        <v>3</v>
      </c>
      <c r="J145" s="35"/>
      <c r="K145" s="35"/>
      <c r="L145" s="34" t="s">
        <v>369</v>
      </c>
    </row>
    <row r="146" spans="1:12" ht="25.5" customHeight="1" x14ac:dyDescent="0.25">
      <c r="A146" s="30">
        <v>137</v>
      </c>
      <c r="B146" s="31" t="s">
        <v>150</v>
      </c>
      <c r="C146" s="32" t="s">
        <v>20</v>
      </c>
      <c r="D146" s="33">
        <f t="shared" si="11"/>
        <v>170</v>
      </c>
      <c r="E146" s="33">
        <v>170</v>
      </c>
      <c r="F146" s="33">
        <f t="shared" si="12"/>
        <v>204</v>
      </c>
      <c r="G146" s="35">
        <v>2</v>
      </c>
      <c r="H146" s="33">
        <f t="shared" si="13"/>
        <v>408</v>
      </c>
      <c r="I146" s="35">
        <v>2</v>
      </c>
      <c r="J146" s="35"/>
      <c r="K146" s="35"/>
      <c r="L146" s="34" t="s">
        <v>369</v>
      </c>
    </row>
    <row r="147" spans="1:12" ht="12.75" customHeight="1" x14ac:dyDescent="0.25">
      <c r="A147" s="30">
        <v>138</v>
      </c>
      <c r="B147" s="31" t="s">
        <v>151</v>
      </c>
      <c r="C147" s="32" t="s">
        <v>20</v>
      </c>
      <c r="D147" s="33">
        <f t="shared" si="11"/>
        <v>560</v>
      </c>
      <c r="E147" s="33">
        <v>560</v>
      </c>
      <c r="F147" s="33">
        <f t="shared" si="12"/>
        <v>672</v>
      </c>
      <c r="G147" s="35">
        <v>5</v>
      </c>
      <c r="H147" s="33">
        <f t="shared" si="13"/>
        <v>3360</v>
      </c>
      <c r="I147" s="35">
        <v>5</v>
      </c>
      <c r="J147" s="35"/>
      <c r="K147" s="35"/>
      <c r="L147" s="34" t="s">
        <v>369</v>
      </c>
    </row>
    <row r="148" spans="1:12" ht="12.75" customHeight="1" x14ac:dyDescent="0.25">
      <c r="A148" s="30">
        <v>139</v>
      </c>
      <c r="B148" s="31" t="s">
        <v>152</v>
      </c>
      <c r="C148" s="32" t="s">
        <v>20</v>
      </c>
      <c r="D148" s="33">
        <f t="shared" si="11"/>
        <v>450</v>
      </c>
      <c r="E148" s="33">
        <v>450</v>
      </c>
      <c r="F148" s="33">
        <f t="shared" si="12"/>
        <v>540</v>
      </c>
      <c r="G148" s="35">
        <v>5</v>
      </c>
      <c r="H148" s="33">
        <f t="shared" si="13"/>
        <v>2700</v>
      </c>
      <c r="I148" s="35"/>
      <c r="J148" s="35">
        <v>5</v>
      </c>
      <c r="K148" s="35"/>
      <c r="L148" s="34" t="s">
        <v>369</v>
      </c>
    </row>
    <row r="149" spans="1:12" ht="12.75" customHeight="1" x14ac:dyDescent="0.25">
      <c r="A149" s="30">
        <v>140</v>
      </c>
      <c r="B149" s="31" t="s">
        <v>153</v>
      </c>
      <c r="C149" s="32" t="s">
        <v>20</v>
      </c>
      <c r="D149" s="33">
        <f t="shared" si="11"/>
        <v>440</v>
      </c>
      <c r="E149" s="33">
        <v>440</v>
      </c>
      <c r="F149" s="33">
        <f t="shared" si="12"/>
        <v>528</v>
      </c>
      <c r="G149" s="35">
        <v>11</v>
      </c>
      <c r="H149" s="33">
        <f t="shared" si="13"/>
        <v>5808</v>
      </c>
      <c r="I149" s="35"/>
      <c r="J149" s="35">
        <v>11</v>
      </c>
      <c r="K149" s="35"/>
      <c r="L149" s="34" t="s">
        <v>369</v>
      </c>
    </row>
    <row r="150" spans="1:12" s="38" customFormat="1" ht="12.75" customHeight="1" x14ac:dyDescent="0.25">
      <c r="A150" s="30">
        <v>141</v>
      </c>
      <c r="B150" s="31" t="s">
        <v>154</v>
      </c>
      <c r="C150" s="32" t="s">
        <v>20</v>
      </c>
      <c r="D150" s="33">
        <f t="shared" si="11"/>
        <v>432</v>
      </c>
      <c r="E150" s="33">
        <v>432</v>
      </c>
      <c r="F150" s="33">
        <f t="shared" si="12"/>
        <v>518.4</v>
      </c>
      <c r="G150" s="35">
        <v>2</v>
      </c>
      <c r="H150" s="33">
        <f t="shared" si="13"/>
        <v>1036.8</v>
      </c>
      <c r="I150" s="35"/>
      <c r="J150" s="35">
        <v>2</v>
      </c>
      <c r="K150" s="35"/>
      <c r="L150" s="34" t="s">
        <v>369</v>
      </c>
    </row>
    <row r="151" spans="1:12" s="38" customFormat="1" ht="12.75" customHeight="1" x14ac:dyDescent="0.25">
      <c r="A151" s="30">
        <v>142</v>
      </c>
      <c r="B151" s="31" t="s">
        <v>154</v>
      </c>
      <c r="C151" s="32" t="s">
        <v>20</v>
      </c>
      <c r="D151" s="33">
        <f t="shared" si="11"/>
        <v>432</v>
      </c>
      <c r="E151" s="33">
        <v>432</v>
      </c>
      <c r="F151" s="33">
        <f t="shared" si="12"/>
        <v>518.4</v>
      </c>
      <c r="G151" s="35">
        <v>3</v>
      </c>
      <c r="H151" s="33">
        <f t="shared" si="13"/>
        <v>1555.1999999999998</v>
      </c>
      <c r="I151" s="35"/>
      <c r="J151" s="35">
        <v>3</v>
      </c>
      <c r="K151" s="35"/>
      <c r="L151" s="34" t="s">
        <v>369</v>
      </c>
    </row>
    <row r="152" spans="1:12" s="38" customFormat="1" ht="12.75" customHeight="1" x14ac:dyDescent="0.25">
      <c r="A152" s="30">
        <v>143</v>
      </c>
      <c r="B152" s="31" t="s">
        <v>155</v>
      </c>
      <c r="C152" s="32" t="s">
        <v>20</v>
      </c>
      <c r="D152" s="33">
        <f t="shared" si="11"/>
        <v>410</v>
      </c>
      <c r="E152" s="33">
        <v>410</v>
      </c>
      <c r="F152" s="33">
        <f t="shared" si="12"/>
        <v>492</v>
      </c>
      <c r="G152" s="35">
        <v>1</v>
      </c>
      <c r="H152" s="33">
        <f t="shared" si="13"/>
        <v>492</v>
      </c>
      <c r="I152" s="35"/>
      <c r="J152" s="35">
        <v>1</v>
      </c>
      <c r="K152" s="35"/>
      <c r="L152" s="34" t="s">
        <v>369</v>
      </c>
    </row>
    <row r="153" spans="1:12" ht="12.75" customHeight="1" x14ac:dyDescent="0.25">
      <c r="A153" s="30">
        <v>144</v>
      </c>
      <c r="B153" s="31" t="s">
        <v>156</v>
      </c>
      <c r="C153" s="32" t="s">
        <v>20</v>
      </c>
      <c r="D153" s="33">
        <f t="shared" si="11"/>
        <v>350</v>
      </c>
      <c r="E153" s="33">
        <v>350</v>
      </c>
      <c r="F153" s="33">
        <f t="shared" si="12"/>
        <v>420</v>
      </c>
      <c r="G153" s="35">
        <v>4</v>
      </c>
      <c r="H153" s="33">
        <f t="shared" si="13"/>
        <v>1680</v>
      </c>
      <c r="I153" s="35"/>
      <c r="J153" s="35">
        <v>4</v>
      </c>
      <c r="K153" s="35"/>
      <c r="L153" s="34" t="s">
        <v>369</v>
      </c>
    </row>
    <row r="154" spans="1:12" ht="12.75" customHeight="1" x14ac:dyDescent="0.25">
      <c r="A154" s="30">
        <v>145</v>
      </c>
      <c r="B154" s="31" t="s">
        <v>157</v>
      </c>
      <c r="C154" s="32" t="s">
        <v>20</v>
      </c>
      <c r="D154" s="33">
        <f t="shared" si="11"/>
        <v>770</v>
      </c>
      <c r="E154" s="33">
        <v>770</v>
      </c>
      <c r="F154" s="33">
        <f t="shared" si="12"/>
        <v>924</v>
      </c>
      <c r="G154" s="35">
        <v>1</v>
      </c>
      <c r="H154" s="33">
        <f t="shared" si="13"/>
        <v>924</v>
      </c>
      <c r="I154" s="35"/>
      <c r="J154" s="35">
        <v>1</v>
      </c>
      <c r="K154" s="35"/>
      <c r="L154" s="34" t="s">
        <v>369</v>
      </c>
    </row>
    <row r="155" spans="1:12" ht="12.75" customHeight="1" x14ac:dyDescent="0.25">
      <c r="A155" s="30">
        <v>146</v>
      </c>
      <c r="B155" s="31" t="s">
        <v>158</v>
      </c>
      <c r="C155" s="32" t="s">
        <v>20</v>
      </c>
      <c r="D155" s="33">
        <f t="shared" si="11"/>
        <v>700</v>
      </c>
      <c r="E155" s="33">
        <v>700</v>
      </c>
      <c r="F155" s="33">
        <f t="shared" si="12"/>
        <v>840</v>
      </c>
      <c r="G155" s="35">
        <v>4</v>
      </c>
      <c r="H155" s="33">
        <f t="shared" si="13"/>
        <v>3360</v>
      </c>
      <c r="I155" s="35"/>
      <c r="J155" s="35">
        <v>4</v>
      </c>
      <c r="K155" s="35"/>
      <c r="L155" s="34" t="s">
        <v>369</v>
      </c>
    </row>
    <row r="156" spans="1:12" ht="12.75" customHeight="1" x14ac:dyDescent="0.25">
      <c r="A156" s="30">
        <v>147</v>
      </c>
      <c r="B156" s="31" t="s">
        <v>159</v>
      </c>
      <c r="C156" s="32" t="s">
        <v>20</v>
      </c>
      <c r="D156" s="33">
        <f t="shared" si="11"/>
        <v>250</v>
      </c>
      <c r="E156" s="33">
        <v>250</v>
      </c>
      <c r="F156" s="33">
        <f t="shared" si="12"/>
        <v>300</v>
      </c>
      <c r="G156" s="35">
        <v>4</v>
      </c>
      <c r="H156" s="33">
        <f t="shared" si="13"/>
        <v>1200</v>
      </c>
      <c r="I156" s="35"/>
      <c r="J156" s="35">
        <v>4</v>
      </c>
      <c r="K156" s="35"/>
      <c r="L156" s="34" t="s">
        <v>369</v>
      </c>
    </row>
    <row r="157" spans="1:12" ht="12.75" customHeight="1" x14ac:dyDescent="0.25">
      <c r="A157" s="30">
        <v>148</v>
      </c>
      <c r="B157" s="31" t="s">
        <v>159</v>
      </c>
      <c r="C157" s="32" t="s">
        <v>20</v>
      </c>
      <c r="D157" s="33">
        <f t="shared" si="11"/>
        <v>250</v>
      </c>
      <c r="E157" s="33">
        <v>250</v>
      </c>
      <c r="F157" s="33">
        <f t="shared" si="12"/>
        <v>300</v>
      </c>
      <c r="G157" s="35">
        <v>2</v>
      </c>
      <c r="H157" s="33">
        <f t="shared" si="13"/>
        <v>600</v>
      </c>
      <c r="I157" s="35"/>
      <c r="J157" s="35">
        <v>2</v>
      </c>
      <c r="K157" s="35"/>
      <c r="L157" s="34" t="s">
        <v>369</v>
      </c>
    </row>
    <row r="158" spans="1:12" ht="12.75" customHeight="1" x14ac:dyDescent="0.25">
      <c r="A158" s="30">
        <v>149</v>
      </c>
      <c r="B158" s="31" t="s">
        <v>160</v>
      </c>
      <c r="C158" s="32" t="s">
        <v>20</v>
      </c>
      <c r="D158" s="33">
        <f t="shared" si="11"/>
        <v>115</v>
      </c>
      <c r="E158" s="33">
        <v>115</v>
      </c>
      <c r="F158" s="33">
        <f t="shared" si="12"/>
        <v>138</v>
      </c>
      <c r="G158" s="35">
        <v>4</v>
      </c>
      <c r="H158" s="33">
        <f t="shared" si="13"/>
        <v>552</v>
      </c>
      <c r="I158" s="35"/>
      <c r="J158" s="35">
        <v>4</v>
      </c>
      <c r="K158" s="35"/>
      <c r="L158" s="34" t="s">
        <v>369</v>
      </c>
    </row>
    <row r="159" spans="1:12" ht="12.75" customHeight="1" x14ac:dyDescent="0.25">
      <c r="A159" s="30">
        <v>150</v>
      </c>
      <c r="B159" s="31" t="s">
        <v>161</v>
      </c>
      <c r="C159" s="32" t="s">
        <v>20</v>
      </c>
      <c r="D159" s="33">
        <f t="shared" si="11"/>
        <v>60</v>
      </c>
      <c r="E159" s="33">
        <v>60</v>
      </c>
      <c r="F159" s="33">
        <f t="shared" si="12"/>
        <v>72</v>
      </c>
      <c r="G159" s="35">
        <v>4</v>
      </c>
      <c r="H159" s="33">
        <f t="shared" si="13"/>
        <v>288</v>
      </c>
      <c r="I159" s="35"/>
      <c r="J159" s="35">
        <v>4</v>
      </c>
      <c r="K159" s="35"/>
      <c r="L159" s="34" t="s">
        <v>369</v>
      </c>
    </row>
    <row r="160" spans="1:12" ht="12.75" customHeight="1" x14ac:dyDescent="0.25">
      <c r="A160" s="30">
        <v>151</v>
      </c>
      <c r="B160" s="31" t="s">
        <v>162</v>
      </c>
      <c r="C160" s="32" t="s">
        <v>20</v>
      </c>
      <c r="D160" s="33">
        <f t="shared" si="11"/>
        <v>20</v>
      </c>
      <c r="E160" s="33">
        <v>20</v>
      </c>
      <c r="F160" s="33">
        <f t="shared" si="12"/>
        <v>24</v>
      </c>
      <c r="G160" s="35">
        <v>4</v>
      </c>
      <c r="H160" s="33">
        <f t="shared" si="13"/>
        <v>96</v>
      </c>
      <c r="I160" s="35"/>
      <c r="J160" s="35">
        <v>4</v>
      </c>
      <c r="K160" s="35"/>
      <c r="L160" s="34" t="s">
        <v>369</v>
      </c>
    </row>
    <row r="161" spans="1:12" ht="12.75" customHeight="1" x14ac:dyDescent="0.25">
      <c r="A161" s="30">
        <v>152</v>
      </c>
      <c r="B161" s="31" t="s">
        <v>163</v>
      </c>
      <c r="C161" s="32" t="s">
        <v>20</v>
      </c>
      <c r="D161" s="33">
        <f t="shared" si="11"/>
        <v>25</v>
      </c>
      <c r="E161" s="33">
        <v>25</v>
      </c>
      <c r="F161" s="33">
        <f t="shared" si="12"/>
        <v>30</v>
      </c>
      <c r="G161" s="35">
        <v>5</v>
      </c>
      <c r="H161" s="33">
        <f t="shared" si="13"/>
        <v>150</v>
      </c>
      <c r="I161" s="35"/>
      <c r="J161" s="35">
        <v>5</v>
      </c>
      <c r="K161" s="35"/>
      <c r="L161" s="34" t="s">
        <v>369</v>
      </c>
    </row>
    <row r="162" spans="1:12" ht="25.5" customHeight="1" x14ac:dyDescent="0.25">
      <c r="A162" s="30">
        <v>153</v>
      </c>
      <c r="B162" s="31" t="s">
        <v>164</v>
      </c>
      <c r="C162" s="32" t="s">
        <v>20</v>
      </c>
      <c r="D162" s="33">
        <f t="shared" si="11"/>
        <v>300</v>
      </c>
      <c r="E162" s="33">
        <v>300</v>
      </c>
      <c r="F162" s="33">
        <f t="shared" si="12"/>
        <v>360</v>
      </c>
      <c r="G162" s="35">
        <v>2</v>
      </c>
      <c r="H162" s="33">
        <f t="shared" si="13"/>
        <v>720</v>
      </c>
      <c r="I162" s="35"/>
      <c r="J162" s="35">
        <v>2</v>
      </c>
      <c r="K162" s="35"/>
      <c r="L162" s="34" t="s">
        <v>369</v>
      </c>
    </row>
    <row r="163" spans="1:12" ht="25.5" customHeight="1" x14ac:dyDescent="0.25">
      <c r="A163" s="30">
        <v>154</v>
      </c>
      <c r="B163" s="31" t="s">
        <v>165</v>
      </c>
      <c r="C163" s="32" t="s">
        <v>20</v>
      </c>
      <c r="D163" s="33">
        <f t="shared" si="11"/>
        <v>140</v>
      </c>
      <c r="E163" s="33">
        <v>140</v>
      </c>
      <c r="F163" s="33">
        <f t="shared" si="12"/>
        <v>168</v>
      </c>
      <c r="G163" s="35">
        <v>4</v>
      </c>
      <c r="H163" s="33">
        <f t="shared" si="13"/>
        <v>672</v>
      </c>
      <c r="I163" s="35"/>
      <c r="J163" s="35">
        <v>4</v>
      </c>
      <c r="K163" s="35"/>
      <c r="L163" s="34" t="s">
        <v>369</v>
      </c>
    </row>
    <row r="164" spans="1:12" ht="25.5" customHeight="1" x14ac:dyDescent="0.25">
      <c r="A164" s="30">
        <v>155</v>
      </c>
      <c r="B164" s="31" t="s">
        <v>166</v>
      </c>
      <c r="C164" s="32" t="s">
        <v>20</v>
      </c>
      <c r="D164" s="33">
        <f t="shared" si="11"/>
        <v>600</v>
      </c>
      <c r="E164" s="33">
        <v>600</v>
      </c>
      <c r="F164" s="33">
        <f t="shared" si="12"/>
        <v>720</v>
      </c>
      <c r="G164" s="35">
        <v>2</v>
      </c>
      <c r="H164" s="33">
        <f t="shared" si="13"/>
        <v>1440</v>
      </c>
      <c r="I164" s="35"/>
      <c r="J164" s="35">
        <v>2</v>
      </c>
      <c r="K164" s="35"/>
      <c r="L164" s="34" t="s">
        <v>369</v>
      </c>
    </row>
    <row r="165" spans="1:12" ht="25.5" customHeight="1" x14ac:dyDescent="0.25">
      <c r="A165" s="30">
        <v>156</v>
      </c>
      <c r="B165" s="31" t="s">
        <v>167</v>
      </c>
      <c r="C165" s="32" t="s">
        <v>20</v>
      </c>
      <c r="D165" s="33">
        <f t="shared" si="11"/>
        <v>500</v>
      </c>
      <c r="E165" s="33">
        <v>500</v>
      </c>
      <c r="F165" s="33">
        <f t="shared" si="12"/>
        <v>600</v>
      </c>
      <c r="G165" s="35">
        <v>4</v>
      </c>
      <c r="H165" s="33">
        <f t="shared" si="13"/>
        <v>2400</v>
      </c>
      <c r="I165" s="35"/>
      <c r="J165" s="35">
        <v>4</v>
      </c>
      <c r="K165" s="35"/>
      <c r="L165" s="34" t="s">
        <v>369</v>
      </c>
    </row>
    <row r="166" spans="1:12" ht="25.5" customHeight="1" x14ac:dyDescent="0.25">
      <c r="A166" s="30">
        <v>157</v>
      </c>
      <c r="B166" s="31" t="s">
        <v>168</v>
      </c>
      <c r="C166" s="32" t="s">
        <v>20</v>
      </c>
      <c r="D166" s="33">
        <f t="shared" si="11"/>
        <v>750</v>
      </c>
      <c r="E166" s="33">
        <v>750</v>
      </c>
      <c r="F166" s="33">
        <f t="shared" si="12"/>
        <v>900</v>
      </c>
      <c r="G166" s="35">
        <v>1</v>
      </c>
      <c r="H166" s="33">
        <f t="shared" si="13"/>
        <v>900</v>
      </c>
      <c r="I166" s="35"/>
      <c r="J166" s="35">
        <v>1</v>
      </c>
      <c r="K166" s="35"/>
      <c r="L166" s="34" t="s">
        <v>369</v>
      </c>
    </row>
    <row r="167" spans="1:12" ht="25.5" customHeight="1" x14ac:dyDescent="0.25">
      <c r="A167" s="30">
        <v>158</v>
      </c>
      <c r="B167" s="31" t="s">
        <v>169</v>
      </c>
      <c r="C167" s="32" t="s">
        <v>20</v>
      </c>
      <c r="D167" s="33">
        <f t="shared" si="11"/>
        <v>85</v>
      </c>
      <c r="E167" s="33">
        <v>85</v>
      </c>
      <c r="F167" s="33">
        <f t="shared" si="12"/>
        <v>102</v>
      </c>
      <c r="G167" s="35">
        <v>1</v>
      </c>
      <c r="H167" s="33">
        <f t="shared" si="13"/>
        <v>102</v>
      </c>
      <c r="I167" s="35"/>
      <c r="J167" s="35">
        <v>1</v>
      </c>
      <c r="K167" s="35"/>
      <c r="L167" s="34" t="s">
        <v>369</v>
      </c>
    </row>
    <row r="168" spans="1:12" ht="12.75" customHeight="1" x14ac:dyDescent="0.25">
      <c r="A168" s="30">
        <v>159</v>
      </c>
      <c r="B168" s="31" t="s">
        <v>170</v>
      </c>
      <c r="C168" s="32" t="s">
        <v>171</v>
      </c>
      <c r="D168" s="33">
        <f t="shared" si="11"/>
        <v>1707</v>
      </c>
      <c r="E168" s="33">
        <v>1707</v>
      </c>
      <c r="F168" s="33">
        <f t="shared" ref="F168:F175" si="14">E168*1.2</f>
        <v>2048.4</v>
      </c>
      <c r="G168" s="35">
        <v>2</v>
      </c>
      <c r="H168" s="33">
        <f t="shared" ref="H168:H175" si="15">F168*G168</f>
        <v>4096.8</v>
      </c>
      <c r="I168" s="35"/>
      <c r="J168" s="35">
        <v>2</v>
      </c>
      <c r="K168" s="35"/>
      <c r="L168" s="34" t="s">
        <v>369</v>
      </c>
    </row>
    <row r="169" spans="1:12" ht="25.5" customHeight="1" x14ac:dyDescent="0.25">
      <c r="A169" s="30">
        <v>160</v>
      </c>
      <c r="B169" s="31" t="s">
        <v>377</v>
      </c>
      <c r="C169" s="32" t="s">
        <v>22</v>
      </c>
      <c r="D169" s="33">
        <f t="shared" si="11"/>
        <v>336</v>
      </c>
      <c r="E169" s="33">
        <v>336</v>
      </c>
      <c r="F169" s="33">
        <f t="shared" si="14"/>
        <v>403.2</v>
      </c>
      <c r="G169" s="35">
        <v>24</v>
      </c>
      <c r="H169" s="33">
        <f t="shared" si="15"/>
        <v>9676.7999999999993</v>
      </c>
      <c r="I169" s="35"/>
      <c r="J169" s="35">
        <v>24</v>
      </c>
      <c r="K169" s="35"/>
      <c r="L169" s="34" t="s">
        <v>369</v>
      </c>
    </row>
    <row r="170" spans="1:12" ht="25.5" customHeight="1" x14ac:dyDescent="0.25">
      <c r="A170" s="30">
        <v>161</v>
      </c>
      <c r="B170" s="31" t="s">
        <v>172</v>
      </c>
      <c r="C170" s="32" t="s">
        <v>22</v>
      </c>
      <c r="D170" s="33">
        <f t="shared" si="11"/>
        <v>112</v>
      </c>
      <c r="E170" s="33">
        <v>112</v>
      </c>
      <c r="F170" s="33">
        <f t="shared" si="14"/>
        <v>134.4</v>
      </c>
      <c r="G170" s="35">
        <v>20</v>
      </c>
      <c r="H170" s="33">
        <f t="shared" si="15"/>
        <v>2688</v>
      </c>
      <c r="I170" s="35"/>
      <c r="J170" s="35">
        <v>20</v>
      </c>
      <c r="K170" s="35"/>
      <c r="L170" s="34" t="s">
        <v>369</v>
      </c>
    </row>
    <row r="171" spans="1:12" ht="25.5" customHeight="1" x14ac:dyDescent="0.25">
      <c r="A171" s="30">
        <v>162</v>
      </c>
      <c r="B171" s="31" t="s">
        <v>378</v>
      </c>
      <c r="C171" s="32" t="s">
        <v>22</v>
      </c>
      <c r="D171" s="33">
        <f t="shared" si="11"/>
        <v>155</v>
      </c>
      <c r="E171" s="33">
        <v>155</v>
      </c>
      <c r="F171" s="33">
        <f t="shared" si="14"/>
        <v>186</v>
      </c>
      <c r="G171" s="35">
        <v>4</v>
      </c>
      <c r="H171" s="33">
        <f t="shared" si="15"/>
        <v>744</v>
      </c>
      <c r="I171" s="35"/>
      <c r="J171" s="35">
        <v>4</v>
      </c>
      <c r="K171" s="35"/>
      <c r="L171" s="34" t="s">
        <v>369</v>
      </c>
    </row>
    <row r="172" spans="1:12" ht="25.5" customHeight="1" x14ac:dyDescent="0.25">
      <c r="A172" s="30">
        <v>163</v>
      </c>
      <c r="B172" s="31" t="s">
        <v>173</v>
      </c>
      <c r="C172" s="32" t="s">
        <v>22</v>
      </c>
      <c r="D172" s="33">
        <f t="shared" si="11"/>
        <v>322</v>
      </c>
      <c r="E172" s="33">
        <v>322</v>
      </c>
      <c r="F172" s="33">
        <f t="shared" si="14"/>
        <v>386.4</v>
      </c>
      <c r="G172" s="35">
        <v>12</v>
      </c>
      <c r="H172" s="33">
        <f t="shared" si="15"/>
        <v>4636.7999999999993</v>
      </c>
      <c r="I172" s="35"/>
      <c r="J172" s="35">
        <v>12</v>
      </c>
      <c r="K172" s="35"/>
      <c r="L172" s="34" t="s">
        <v>369</v>
      </c>
    </row>
    <row r="173" spans="1:12" ht="25.5" customHeight="1" x14ac:dyDescent="0.25">
      <c r="A173" s="30">
        <v>164</v>
      </c>
      <c r="B173" s="31" t="s">
        <v>174</v>
      </c>
      <c r="C173" s="32" t="s">
        <v>22</v>
      </c>
      <c r="D173" s="33">
        <f t="shared" si="11"/>
        <v>115</v>
      </c>
      <c r="E173" s="33">
        <v>115</v>
      </c>
      <c r="F173" s="33">
        <f t="shared" si="14"/>
        <v>138</v>
      </c>
      <c r="G173" s="35">
        <v>28</v>
      </c>
      <c r="H173" s="33">
        <f t="shared" si="15"/>
        <v>3864</v>
      </c>
      <c r="I173" s="35"/>
      <c r="J173" s="35">
        <v>28</v>
      </c>
      <c r="K173" s="35"/>
      <c r="L173" s="34" t="s">
        <v>369</v>
      </c>
    </row>
    <row r="174" spans="1:12" ht="25.5" customHeight="1" x14ac:dyDescent="0.25">
      <c r="A174" s="30">
        <v>165</v>
      </c>
      <c r="B174" s="31" t="s">
        <v>175</v>
      </c>
      <c r="C174" s="32" t="s">
        <v>22</v>
      </c>
      <c r="D174" s="33">
        <f t="shared" si="11"/>
        <v>45</v>
      </c>
      <c r="E174" s="33">
        <v>45</v>
      </c>
      <c r="F174" s="33">
        <f t="shared" si="14"/>
        <v>54</v>
      </c>
      <c r="G174" s="35">
        <v>10</v>
      </c>
      <c r="H174" s="33">
        <f t="shared" si="15"/>
        <v>540</v>
      </c>
      <c r="I174" s="35"/>
      <c r="J174" s="35">
        <v>10</v>
      </c>
      <c r="K174" s="35"/>
      <c r="L174" s="34" t="s">
        <v>369</v>
      </c>
    </row>
    <row r="175" spans="1:12" ht="12.75" customHeight="1" x14ac:dyDescent="0.25">
      <c r="A175" s="30">
        <v>166</v>
      </c>
      <c r="B175" s="31" t="s">
        <v>176</v>
      </c>
      <c r="C175" s="32" t="s">
        <v>20</v>
      </c>
      <c r="D175" s="33">
        <f t="shared" si="11"/>
        <v>650</v>
      </c>
      <c r="E175" s="33">
        <v>650</v>
      </c>
      <c r="F175" s="33">
        <f t="shared" si="14"/>
        <v>780</v>
      </c>
      <c r="G175" s="35">
        <v>2</v>
      </c>
      <c r="H175" s="33">
        <f t="shared" si="15"/>
        <v>1560</v>
      </c>
      <c r="I175" s="35"/>
      <c r="J175" s="35">
        <v>2</v>
      </c>
      <c r="K175" s="35"/>
      <c r="L175" s="34" t="s">
        <v>369</v>
      </c>
    </row>
    <row r="176" spans="1:12" ht="39.75" customHeight="1" x14ac:dyDescent="0.25">
      <c r="A176" s="27">
        <v>167</v>
      </c>
      <c r="B176" s="28" t="s">
        <v>177</v>
      </c>
      <c r="C176" s="24"/>
      <c r="D176" s="33"/>
      <c r="E176" s="29"/>
      <c r="F176" s="29"/>
      <c r="G176" s="29"/>
      <c r="H176" s="29"/>
      <c r="I176" s="29"/>
      <c r="J176" s="29"/>
      <c r="K176" s="29"/>
      <c r="L176" s="34" t="s">
        <v>369</v>
      </c>
    </row>
    <row r="177" spans="1:12" ht="12.75" customHeight="1" x14ac:dyDescent="0.25">
      <c r="A177" s="30">
        <v>168</v>
      </c>
      <c r="B177" s="31" t="s">
        <v>178</v>
      </c>
      <c r="C177" s="32" t="s">
        <v>49</v>
      </c>
      <c r="D177" s="33">
        <f t="shared" si="11"/>
        <v>120000</v>
      </c>
      <c r="E177" s="33">
        <v>120000</v>
      </c>
      <c r="F177" s="33">
        <f>E177*1.2</f>
        <v>144000</v>
      </c>
      <c r="G177" s="35">
        <v>2.5000000000000001E-2</v>
      </c>
      <c r="H177" s="33">
        <f>F177*G177</f>
        <v>3600</v>
      </c>
      <c r="I177" s="35">
        <v>0.03</v>
      </c>
      <c r="J177" s="35"/>
      <c r="K177" s="35"/>
      <c r="L177" s="34" t="s">
        <v>369</v>
      </c>
    </row>
    <row r="178" spans="1:12" ht="12.75" customHeight="1" x14ac:dyDescent="0.25">
      <c r="A178" s="30">
        <v>169</v>
      </c>
      <c r="B178" s="31" t="s">
        <v>86</v>
      </c>
      <c r="C178" s="32" t="s">
        <v>49</v>
      </c>
      <c r="D178" s="33">
        <f t="shared" si="11"/>
        <v>140000</v>
      </c>
      <c r="E178" s="33">
        <v>140000</v>
      </c>
      <c r="F178" s="33">
        <f>E178*1.2</f>
        <v>168000</v>
      </c>
      <c r="G178" s="35">
        <v>5.0000000000000001E-3</v>
      </c>
      <c r="H178" s="33">
        <f>F178*G178</f>
        <v>840</v>
      </c>
      <c r="I178" s="35">
        <v>0</v>
      </c>
      <c r="J178" s="35"/>
      <c r="K178" s="35"/>
      <c r="L178" s="34" t="s">
        <v>369</v>
      </c>
    </row>
    <row r="179" spans="1:12" ht="12.75" customHeight="1" x14ac:dyDescent="0.25">
      <c r="A179" s="30">
        <v>170</v>
      </c>
      <c r="B179" s="31" t="s">
        <v>179</v>
      </c>
      <c r="C179" s="32" t="s">
        <v>26</v>
      </c>
      <c r="D179" s="33">
        <f t="shared" si="11"/>
        <v>494</v>
      </c>
      <c r="E179" s="33">
        <v>494</v>
      </c>
      <c r="F179" s="33">
        <f>E179*1.2</f>
        <v>592.79999999999995</v>
      </c>
      <c r="G179" s="35">
        <v>11.8</v>
      </c>
      <c r="H179" s="33">
        <f>F179*G179</f>
        <v>6995.04</v>
      </c>
      <c r="I179" s="35"/>
      <c r="J179" s="35">
        <v>11.8</v>
      </c>
      <c r="K179" s="35"/>
      <c r="L179" s="34" t="s">
        <v>369</v>
      </c>
    </row>
    <row r="180" spans="1:12" ht="39.75" customHeight="1" x14ac:dyDescent="0.25">
      <c r="A180" s="27">
        <v>171</v>
      </c>
      <c r="B180" s="28" t="s">
        <v>180</v>
      </c>
      <c r="C180" s="24"/>
      <c r="D180" s="33"/>
      <c r="E180" s="29"/>
      <c r="F180" s="29"/>
      <c r="G180" s="29"/>
      <c r="H180" s="29"/>
      <c r="I180" s="29"/>
      <c r="J180" s="29"/>
      <c r="K180" s="29"/>
      <c r="L180" s="34" t="s">
        <v>369</v>
      </c>
    </row>
    <row r="181" spans="1:12" ht="12.75" customHeight="1" x14ac:dyDescent="0.25">
      <c r="A181" s="30">
        <v>172</v>
      </c>
      <c r="B181" s="31" t="s">
        <v>181</v>
      </c>
      <c r="C181" s="32" t="s">
        <v>49</v>
      </c>
      <c r="D181" s="33">
        <f t="shared" si="11"/>
        <v>110000</v>
      </c>
      <c r="E181" s="33">
        <v>110000</v>
      </c>
      <c r="F181" s="33">
        <f t="shared" ref="F181:F195" si="16">E181*1.2</f>
        <v>132000</v>
      </c>
      <c r="G181" s="35">
        <v>52.78</v>
      </c>
      <c r="H181" s="33">
        <f t="shared" ref="H181:H195" si="17">F181*G181</f>
        <v>6966960</v>
      </c>
      <c r="I181" s="35">
        <v>5.2999999999999999E-2</v>
      </c>
      <c r="J181" s="35"/>
      <c r="K181" s="35"/>
      <c r="L181" s="34" t="s">
        <v>369</v>
      </c>
    </row>
    <row r="182" spans="1:12" ht="12.75" customHeight="1" x14ac:dyDescent="0.25">
      <c r="A182" s="30">
        <v>173</v>
      </c>
      <c r="B182" s="31" t="s">
        <v>182</v>
      </c>
      <c r="C182" s="32" t="s">
        <v>49</v>
      </c>
      <c r="D182" s="33">
        <f t="shared" si="11"/>
        <v>110000</v>
      </c>
      <c r="E182" s="33">
        <v>110000</v>
      </c>
      <c r="F182" s="33">
        <f t="shared" si="16"/>
        <v>132000</v>
      </c>
      <c r="G182" s="35">
        <v>44.8</v>
      </c>
      <c r="H182" s="33">
        <f t="shared" si="17"/>
        <v>5913600</v>
      </c>
      <c r="I182" s="35">
        <v>4.4999999999999998E-2</v>
      </c>
      <c r="J182" s="35"/>
      <c r="K182" s="35"/>
      <c r="L182" s="34" t="s">
        <v>369</v>
      </c>
    </row>
    <row r="183" spans="1:12" ht="12.75" customHeight="1" x14ac:dyDescent="0.25">
      <c r="A183" s="30">
        <v>174</v>
      </c>
      <c r="B183" s="31" t="s">
        <v>183</v>
      </c>
      <c r="C183" s="32" t="s">
        <v>49</v>
      </c>
      <c r="D183" s="33">
        <f t="shared" si="11"/>
        <v>110000</v>
      </c>
      <c r="E183" s="33">
        <v>110000</v>
      </c>
      <c r="F183" s="33">
        <f t="shared" si="16"/>
        <v>132000</v>
      </c>
      <c r="G183" s="35">
        <v>7.2</v>
      </c>
      <c r="H183" s="33">
        <f t="shared" si="17"/>
        <v>950400</v>
      </c>
      <c r="I183" s="35">
        <v>8.0000000000000002E-3</v>
      </c>
      <c r="J183" s="35"/>
      <c r="K183" s="35"/>
      <c r="L183" s="34" t="s">
        <v>369</v>
      </c>
    </row>
    <row r="184" spans="1:12" ht="13" x14ac:dyDescent="0.25">
      <c r="A184" s="30">
        <v>175</v>
      </c>
      <c r="B184" s="31" t="s">
        <v>184</v>
      </c>
      <c r="C184" s="32" t="s">
        <v>20</v>
      </c>
      <c r="D184" s="33">
        <f t="shared" si="11"/>
        <v>104</v>
      </c>
      <c r="E184" s="33">
        <v>104</v>
      </c>
      <c r="F184" s="33">
        <f t="shared" si="16"/>
        <v>124.8</v>
      </c>
      <c r="G184" s="35">
        <v>12</v>
      </c>
      <c r="H184" s="33">
        <f t="shared" si="17"/>
        <v>1497.6</v>
      </c>
      <c r="I184" s="35">
        <v>12</v>
      </c>
      <c r="J184" s="35"/>
      <c r="K184" s="35"/>
      <c r="L184" s="34" t="s">
        <v>369</v>
      </c>
    </row>
    <row r="185" spans="1:12" ht="12.75" customHeight="1" x14ac:dyDescent="0.25">
      <c r="A185" s="30">
        <v>176</v>
      </c>
      <c r="B185" s="31" t="s">
        <v>185</v>
      </c>
      <c r="C185" s="32" t="s">
        <v>49</v>
      </c>
      <c r="D185" s="33">
        <f t="shared" si="11"/>
        <v>120000</v>
      </c>
      <c r="E185" s="33">
        <v>120000</v>
      </c>
      <c r="F185" s="33">
        <f t="shared" si="16"/>
        <v>144000</v>
      </c>
      <c r="G185" s="35">
        <v>23.75</v>
      </c>
      <c r="H185" s="33">
        <f t="shared" si="17"/>
        <v>3420000</v>
      </c>
      <c r="I185" s="35">
        <v>2.4E-2</v>
      </c>
      <c r="J185" s="35"/>
      <c r="K185" s="35"/>
      <c r="L185" s="34" t="s">
        <v>369</v>
      </c>
    </row>
    <row r="186" spans="1:12" ht="12.75" customHeight="1" x14ac:dyDescent="0.25">
      <c r="A186" s="30">
        <v>177</v>
      </c>
      <c r="B186" s="31" t="s">
        <v>186</v>
      </c>
      <c r="C186" s="32" t="s">
        <v>187</v>
      </c>
      <c r="D186" s="33">
        <f t="shared" si="11"/>
        <v>13250</v>
      </c>
      <c r="E186" s="33">
        <v>13250</v>
      </c>
      <c r="F186" s="33">
        <f t="shared" si="16"/>
        <v>15900</v>
      </c>
      <c r="G186" s="35">
        <v>7.3</v>
      </c>
      <c r="H186" s="33">
        <f t="shared" si="17"/>
        <v>116070</v>
      </c>
      <c r="I186" s="35">
        <v>7.3</v>
      </c>
      <c r="J186" s="35"/>
      <c r="K186" s="35"/>
      <c r="L186" s="34" t="s">
        <v>369</v>
      </c>
    </row>
    <row r="187" spans="1:12" ht="12.75" customHeight="1" x14ac:dyDescent="0.25">
      <c r="A187" s="30">
        <v>178</v>
      </c>
      <c r="B187" s="31" t="s">
        <v>188</v>
      </c>
      <c r="C187" s="32" t="s">
        <v>187</v>
      </c>
      <c r="D187" s="33">
        <f t="shared" si="11"/>
        <v>12095</v>
      </c>
      <c r="E187" s="33">
        <v>12095</v>
      </c>
      <c r="F187" s="33">
        <f t="shared" si="16"/>
        <v>14514</v>
      </c>
      <c r="G187" s="35">
        <v>1.03</v>
      </c>
      <c r="H187" s="33">
        <f t="shared" si="17"/>
        <v>14949.42</v>
      </c>
      <c r="I187" s="35"/>
      <c r="J187" s="35">
        <v>1.03</v>
      </c>
      <c r="K187" s="35"/>
      <c r="L187" s="34" t="s">
        <v>369</v>
      </c>
    </row>
    <row r="188" spans="1:12" ht="12.75" customHeight="1" x14ac:dyDescent="0.25">
      <c r="A188" s="30">
        <v>179</v>
      </c>
      <c r="B188" s="31" t="s">
        <v>189</v>
      </c>
      <c r="C188" s="32" t="s">
        <v>26</v>
      </c>
      <c r="D188" s="33">
        <f t="shared" si="11"/>
        <v>188</v>
      </c>
      <c r="E188" s="33">
        <v>188</v>
      </c>
      <c r="F188" s="33">
        <f t="shared" si="16"/>
        <v>225.6</v>
      </c>
      <c r="G188" s="35">
        <v>4.4000000000000004</v>
      </c>
      <c r="H188" s="33">
        <f t="shared" si="17"/>
        <v>992.6400000000001</v>
      </c>
      <c r="I188" s="35"/>
      <c r="J188" s="35">
        <v>4.4000000000000004</v>
      </c>
      <c r="K188" s="35"/>
      <c r="L188" s="34" t="s">
        <v>369</v>
      </c>
    </row>
    <row r="189" spans="1:12" ht="12.75" customHeight="1" x14ac:dyDescent="0.25">
      <c r="A189" s="30">
        <v>180</v>
      </c>
      <c r="B189" s="31" t="s">
        <v>190</v>
      </c>
      <c r="C189" s="32" t="s">
        <v>26</v>
      </c>
      <c r="D189" s="33">
        <f t="shared" si="11"/>
        <v>95</v>
      </c>
      <c r="E189" s="33">
        <v>95</v>
      </c>
      <c r="F189" s="33">
        <f t="shared" si="16"/>
        <v>114</v>
      </c>
      <c r="G189" s="35">
        <v>25</v>
      </c>
      <c r="H189" s="33">
        <f t="shared" si="17"/>
        <v>2850</v>
      </c>
      <c r="I189" s="35"/>
      <c r="J189" s="35">
        <v>25</v>
      </c>
      <c r="K189" s="35"/>
      <c r="L189" s="34" t="s">
        <v>369</v>
      </c>
    </row>
    <row r="190" spans="1:12" ht="12.75" customHeight="1" x14ac:dyDescent="0.25">
      <c r="A190" s="30">
        <v>181</v>
      </c>
      <c r="B190" s="31" t="s">
        <v>191</v>
      </c>
      <c r="C190" s="32" t="s">
        <v>187</v>
      </c>
      <c r="D190" s="33">
        <f t="shared" si="11"/>
        <v>9000</v>
      </c>
      <c r="E190" s="33">
        <v>9000</v>
      </c>
      <c r="F190" s="33">
        <f t="shared" si="16"/>
        <v>10800</v>
      </c>
      <c r="G190" s="35">
        <v>2</v>
      </c>
      <c r="H190" s="33">
        <f t="shared" si="17"/>
        <v>21600</v>
      </c>
      <c r="I190" s="35">
        <v>2</v>
      </c>
      <c r="J190" s="35"/>
      <c r="K190" s="35"/>
      <c r="L190" s="34" t="s">
        <v>369</v>
      </c>
    </row>
    <row r="191" spans="1:12" ht="12.75" customHeight="1" x14ac:dyDescent="0.25">
      <c r="A191" s="30">
        <v>182</v>
      </c>
      <c r="B191" s="31" t="s">
        <v>192</v>
      </c>
      <c r="C191" s="32" t="s">
        <v>187</v>
      </c>
      <c r="D191" s="33">
        <f t="shared" si="11"/>
        <v>13250</v>
      </c>
      <c r="E191" s="33">
        <v>13250</v>
      </c>
      <c r="F191" s="33">
        <f t="shared" si="16"/>
        <v>15900</v>
      </c>
      <c r="G191" s="35">
        <v>1</v>
      </c>
      <c r="H191" s="33">
        <f t="shared" si="17"/>
        <v>15900</v>
      </c>
      <c r="I191" s="35">
        <v>1</v>
      </c>
      <c r="J191" s="35"/>
      <c r="K191" s="35"/>
      <c r="L191" s="34" t="s">
        <v>369</v>
      </c>
    </row>
    <row r="192" spans="1:12" ht="13" x14ac:dyDescent="0.25">
      <c r="A192" s="30">
        <v>183</v>
      </c>
      <c r="B192" s="31" t="s">
        <v>193</v>
      </c>
      <c r="C192" s="32" t="s">
        <v>20</v>
      </c>
      <c r="D192" s="33">
        <f t="shared" si="11"/>
        <v>43</v>
      </c>
      <c r="E192" s="33">
        <v>43</v>
      </c>
      <c r="F192" s="33">
        <f t="shared" si="16"/>
        <v>51.6</v>
      </c>
      <c r="G192" s="35">
        <v>24</v>
      </c>
      <c r="H192" s="33">
        <f t="shared" si="17"/>
        <v>1238.4000000000001</v>
      </c>
      <c r="I192" s="35">
        <v>24</v>
      </c>
      <c r="J192" s="35"/>
      <c r="K192" s="35"/>
      <c r="L192" s="34" t="s">
        <v>369</v>
      </c>
    </row>
    <row r="193" spans="1:12" ht="13" x14ac:dyDescent="0.25">
      <c r="A193" s="30">
        <v>184</v>
      </c>
      <c r="B193" s="31" t="s">
        <v>194</v>
      </c>
      <c r="C193" s="32" t="s">
        <v>20</v>
      </c>
      <c r="D193" s="33">
        <f t="shared" si="11"/>
        <v>321</v>
      </c>
      <c r="E193" s="33">
        <v>321</v>
      </c>
      <c r="F193" s="33">
        <f t="shared" si="16"/>
        <v>385.2</v>
      </c>
      <c r="G193" s="35">
        <v>12</v>
      </c>
      <c r="H193" s="33">
        <f t="shared" si="17"/>
        <v>4622.3999999999996</v>
      </c>
      <c r="I193" s="35">
        <v>12</v>
      </c>
      <c r="J193" s="35"/>
      <c r="K193" s="35"/>
      <c r="L193" s="34" t="s">
        <v>369</v>
      </c>
    </row>
    <row r="194" spans="1:12" ht="13" x14ac:dyDescent="0.25">
      <c r="A194" s="30">
        <v>185</v>
      </c>
      <c r="B194" s="31" t="s">
        <v>195</v>
      </c>
      <c r="C194" s="32" t="s">
        <v>20</v>
      </c>
      <c r="D194" s="33">
        <f t="shared" si="11"/>
        <v>22</v>
      </c>
      <c r="E194" s="33">
        <v>22</v>
      </c>
      <c r="F194" s="33">
        <f t="shared" si="16"/>
        <v>26.4</v>
      </c>
      <c r="G194" s="35">
        <v>24</v>
      </c>
      <c r="H194" s="33">
        <f t="shared" si="17"/>
        <v>633.59999999999991</v>
      </c>
      <c r="I194" s="35">
        <v>24</v>
      </c>
      <c r="J194" s="35"/>
      <c r="K194" s="35"/>
      <c r="L194" s="34" t="s">
        <v>369</v>
      </c>
    </row>
    <row r="195" spans="1:12" ht="42" customHeight="1" x14ac:dyDescent="0.25">
      <c r="A195" s="30">
        <v>186</v>
      </c>
      <c r="B195" s="31" t="s">
        <v>196</v>
      </c>
      <c r="C195" s="32" t="s">
        <v>94</v>
      </c>
      <c r="D195" s="33">
        <v>0</v>
      </c>
      <c r="E195" s="33">
        <v>0</v>
      </c>
      <c r="F195" s="33">
        <f t="shared" si="16"/>
        <v>0</v>
      </c>
      <c r="G195" s="35">
        <v>1</v>
      </c>
      <c r="H195" s="33">
        <f t="shared" si="17"/>
        <v>0</v>
      </c>
      <c r="I195" s="35">
        <v>1</v>
      </c>
      <c r="J195" s="35"/>
      <c r="K195" s="35"/>
      <c r="L195" s="34" t="s">
        <v>369</v>
      </c>
    </row>
    <row r="196" spans="1:12" ht="39.75" customHeight="1" x14ac:dyDescent="0.25">
      <c r="A196" s="27">
        <v>187</v>
      </c>
      <c r="B196" s="28" t="s">
        <v>197</v>
      </c>
      <c r="C196" s="24"/>
      <c r="D196" s="33"/>
      <c r="E196" s="29"/>
      <c r="F196" s="29"/>
      <c r="G196" s="29"/>
      <c r="H196" s="29"/>
      <c r="I196" s="29"/>
      <c r="J196" s="29"/>
      <c r="K196" s="29"/>
      <c r="L196" s="34" t="s">
        <v>369</v>
      </c>
    </row>
    <row r="197" spans="1:12" ht="13" x14ac:dyDescent="0.25">
      <c r="A197" s="30">
        <v>188</v>
      </c>
      <c r="B197" s="31" t="s">
        <v>198</v>
      </c>
      <c r="C197" s="32" t="s">
        <v>20</v>
      </c>
      <c r="D197" s="33">
        <f t="shared" si="11"/>
        <v>105</v>
      </c>
      <c r="E197" s="33">
        <v>105</v>
      </c>
      <c r="F197" s="33">
        <f t="shared" ref="F197:F209" si="18">E197*1.2</f>
        <v>126</v>
      </c>
      <c r="G197" s="35">
        <v>16</v>
      </c>
      <c r="H197" s="33">
        <f t="shared" ref="H197:H209" si="19">F197*G197</f>
        <v>2016</v>
      </c>
      <c r="I197" s="35"/>
      <c r="J197" s="35">
        <v>16</v>
      </c>
      <c r="K197" s="35"/>
      <c r="L197" s="34" t="s">
        <v>369</v>
      </c>
    </row>
    <row r="198" spans="1:12" ht="12.75" customHeight="1" x14ac:dyDescent="0.25">
      <c r="A198" s="30">
        <v>189</v>
      </c>
      <c r="B198" s="31" t="s">
        <v>199</v>
      </c>
      <c r="C198" s="32" t="s">
        <v>49</v>
      </c>
      <c r="D198" s="33">
        <f t="shared" si="11"/>
        <v>135000</v>
      </c>
      <c r="E198" s="33">
        <v>135000</v>
      </c>
      <c r="F198" s="33">
        <f t="shared" si="18"/>
        <v>162000</v>
      </c>
      <c r="G198" s="35">
        <v>9.8000000000000004E-2</v>
      </c>
      <c r="H198" s="33">
        <f t="shared" si="19"/>
        <v>15876</v>
      </c>
      <c r="I198" s="35">
        <v>0.1</v>
      </c>
      <c r="J198" s="35"/>
      <c r="K198" s="35"/>
      <c r="L198" s="34" t="s">
        <v>369</v>
      </c>
    </row>
    <row r="199" spans="1:12" ht="12.75" customHeight="1" x14ac:dyDescent="0.25">
      <c r="A199" s="30">
        <v>190</v>
      </c>
      <c r="B199" s="31" t="s">
        <v>200</v>
      </c>
      <c r="C199" s="32" t="s">
        <v>49</v>
      </c>
      <c r="D199" s="33">
        <f t="shared" si="11"/>
        <v>140000</v>
      </c>
      <c r="E199" s="33">
        <v>140000</v>
      </c>
      <c r="F199" s="33">
        <f t="shared" si="18"/>
        <v>168000</v>
      </c>
      <c r="G199" s="35">
        <v>1.0999999999999999E-2</v>
      </c>
      <c r="H199" s="33">
        <f t="shared" si="19"/>
        <v>1848</v>
      </c>
      <c r="I199" s="35">
        <v>0.01</v>
      </c>
      <c r="J199" s="35"/>
      <c r="K199" s="35"/>
      <c r="L199" s="34" t="s">
        <v>369</v>
      </c>
    </row>
    <row r="200" spans="1:12" ht="12.75" customHeight="1" x14ac:dyDescent="0.25">
      <c r="A200" s="30">
        <v>191</v>
      </c>
      <c r="B200" s="31" t="s">
        <v>201</v>
      </c>
      <c r="C200" s="32" t="s">
        <v>49</v>
      </c>
      <c r="D200" s="33">
        <f t="shared" ref="D200:D243" si="20">E200</f>
        <v>140000</v>
      </c>
      <c r="E200" s="33">
        <v>140000</v>
      </c>
      <c r="F200" s="33">
        <f t="shared" si="18"/>
        <v>168000</v>
      </c>
      <c r="G200" s="35">
        <v>5.0000000000000001E-3</v>
      </c>
      <c r="H200" s="33">
        <f t="shared" si="19"/>
        <v>840</v>
      </c>
      <c r="I200" s="35">
        <v>5.0000000000000001E-3</v>
      </c>
      <c r="J200" s="35"/>
      <c r="K200" s="35"/>
      <c r="L200" s="34" t="s">
        <v>369</v>
      </c>
    </row>
    <row r="201" spans="1:12" ht="12.75" customHeight="1" x14ac:dyDescent="0.25">
      <c r="A201" s="30">
        <v>192</v>
      </c>
      <c r="B201" s="31" t="s">
        <v>202</v>
      </c>
      <c r="C201" s="32" t="s">
        <v>49</v>
      </c>
      <c r="D201" s="33">
        <f t="shared" si="20"/>
        <v>135000</v>
      </c>
      <c r="E201" s="33">
        <v>135000</v>
      </c>
      <c r="F201" s="33">
        <f t="shared" si="18"/>
        <v>162000</v>
      </c>
      <c r="G201" s="35">
        <v>2.5000000000000001E-2</v>
      </c>
      <c r="H201" s="33">
        <f t="shared" si="19"/>
        <v>4050</v>
      </c>
      <c r="I201" s="35">
        <v>0.02</v>
      </c>
      <c r="J201" s="35"/>
      <c r="K201" s="35"/>
      <c r="L201" s="34" t="s">
        <v>369</v>
      </c>
    </row>
    <row r="202" spans="1:12" ht="13" x14ac:dyDescent="0.25">
      <c r="A202" s="30">
        <v>193</v>
      </c>
      <c r="B202" s="31" t="s">
        <v>203</v>
      </c>
      <c r="C202" s="32" t="s">
        <v>20</v>
      </c>
      <c r="D202" s="33">
        <f t="shared" si="20"/>
        <v>200</v>
      </c>
      <c r="E202" s="37">
        <v>200</v>
      </c>
      <c r="F202" s="33">
        <f t="shared" si="18"/>
        <v>240</v>
      </c>
      <c r="G202" s="35">
        <v>8</v>
      </c>
      <c r="H202" s="33">
        <f t="shared" si="19"/>
        <v>1920</v>
      </c>
      <c r="I202" s="35"/>
      <c r="J202" s="35">
        <v>8</v>
      </c>
      <c r="K202" s="35"/>
      <c r="L202" s="34" t="s">
        <v>369</v>
      </c>
    </row>
    <row r="203" spans="1:12" ht="12.75" customHeight="1" x14ac:dyDescent="0.25">
      <c r="A203" s="30">
        <v>194</v>
      </c>
      <c r="B203" s="31" t="s">
        <v>204</v>
      </c>
      <c r="C203" s="32" t="s">
        <v>20</v>
      </c>
      <c r="D203" s="33">
        <f t="shared" si="20"/>
        <v>489</v>
      </c>
      <c r="E203" s="33">
        <v>489</v>
      </c>
      <c r="F203" s="33">
        <f t="shared" si="18"/>
        <v>586.79999999999995</v>
      </c>
      <c r="G203" s="35">
        <v>8</v>
      </c>
      <c r="H203" s="33">
        <f t="shared" si="19"/>
        <v>4694.3999999999996</v>
      </c>
      <c r="I203" s="35"/>
      <c r="J203" s="35">
        <v>8</v>
      </c>
      <c r="K203" s="35"/>
      <c r="L203" s="34" t="s">
        <v>369</v>
      </c>
    </row>
    <row r="204" spans="1:12" ht="12.75" customHeight="1" x14ac:dyDescent="0.25">
      <c r="A204" s="30">
        <v>195</v>
      </c>
      <c r="B204" s="31" t="s">
        <v>72</v>
      </c>
      <c r="C204" s="32" t="s">
        <v>26</v>
      </c>
      <c r="D204" s="33">
        <f t="shared" si="20"/>
        <v>128</v>
      </c>
      <c r="E204" s="33">
        <v>128</v>
      </c>
      <c r="F204" s="33">
        <f t="shared" si="18"/>
        <v>153.6</v>
      </c>
      <c r="G204" s="35">
        <v>0.6</v>
      </c>
      <c r="H204" s="33">
        <f t="shared" si="19"/>
        <v>92.16</v>
      </c>
      <c r="I204" s="35"/>
      <c r="J204" s="35">
        <v>0.6</v>
      </c>
      <c r="K204" s="35"/>
      <c r="L204" s="34" t="s">
        <v>369</v>
      </c>
    </row>
    <row r="205" spans="1:12" ht="12.75" customHeight="1" x14ac:dyDescent="0.25">
      <c r="A205" s="30">
        <v>196</v>
      </c>
      <c r="B205" s="31" t="s">
        <v>73</v>
      </c>
      <c r="C205" s="32" t="s">
        <v>26</v>
      </c>
      <c r="D205" s="33">
        <f t="shared" si="20"/>
        <v>152</v>
      </c>
      <c r="E205" s="33">
        <v>152</v>
      </c>
      <c r="F205" s="33">
        <f t="shared" si="18"/>
        <v>182.4</v>
      </c>
      <c r="G205" s="35">
        <v>1.9</v>
      </c>
      <c r="H205" s="33">
        <f t="shared" si="19"/>
        <v>346.56</v>
      </c>
      <c r="I205" s="35"/>
      <c r="J205" s="35">
        <v>1.9</v>
      </c>
      <c r="K205" s="35"/>
      <c r="L205" s="34" t="s">
        <v>369</v>
      </c>
    </row>
    <row r="206" spans="1:12" ht="12.75" customHeight="1" x14ac:dyDescent="0.25">
      <c r="A206" s="30">
        <v>197</v>
      </c>
      <c r="B206" s="31" t="s">
        <v>205</v>
      </c>
      <c r="C206" s="32" t="s">
        <v>20</v>
      </c>
      <c r="D206" s="33">
        <f t="shared" si="20"/>
        <v>450</v>
      </c>
      <c r="E206" s="33">
        <v>450</v>
      </c>
      <c r="F206" s="33">
        <f t="shared" si="18"/>
        <v>540</v>
      </c>
      <c r="G206" s="35">
        <v>6</v>
      </c>
      <c r="H206" s="33">
        <f t="shared" si="19"/>
        <v>3240</v>
      </c>
      <c r="I206" s="35"/>
      <c r="J206" s="35">
        <v>6</v>
      </c>
      <c r="K206" s="35"/>
      <c r="L206" s="34" t="s">
        <v>369</v>
      </c>
    </row>
    <row r="207" spans="1:12" ht="12.75" customHeight="1" x14ac:dyDescent="0.25">
      <c r="A207" s="30">
        <v>198</v>
      </c>
      <c r="B207" s="31" t="s">
        <v>206</v>
      </c>
      <c r="C207" s="32" t="s">
        <v>20</v>
      </c>
      <c r="D207" s="33">
        <f t="shared" si="20"/>
        <v>680</v>
      </c>
      <c r="E207" s="33">
        <v>680</v>
      </c>
      <c r="F207" s="33">
        <f t="shared" si="18"/>
        <v>816</v>
      </c>
      <c r="G207" s="35">
        <v>12</v>
      </c>
      <c r="H207" s="33">
        <f t="shared" si="19"/>
        <v>9792</v>
      </c>
      <c r="I207" s="35"/>
      <c r="J207" s="35">
        <v>12</v>
      </c>
      <c r="K207" s="35"/>
      <c r="L207" s="34" t="s">
        <v>369</v>
      </c>
    </row>
    <row r="208" spans="1:12" ht="13" x14ac:dyDescent="0.25">
      <c r="A208" s="30">
        <v>199</v>
      </c>
      <c r="B208" s="31" t="s">
        <v>207</v>
      </c>
      <c r="C208" s="32" t="s">
        <v>20</v>
      </c>
      <c r="D208" s="33">
        <f t="shared" si="20"/>
        <v>105</v>
      </c>
      <c r="E208" s="33">
        <v>105</v>
      </c>
      <c r="F208" s="33">
        <f t="shared" si="18"/>
        <v>126</v>
      </c>
      <c r="G208" s="35">
        <v>32</v>
      </c>
      <c r="H208" s="33">
        <f t="shared" si="19"/>
        <v>4032</v>
      </c>
      <c r="I208" s="35"/>
      <c r="J208" s="35">
        <v>32</v>
      </c>
      <c r="K208" s="35"/>
      <c r="L208" s="34" t="s">
        <v>369</v>
      </c>
    </row>
    <row r="209" spans="1:12" ht="12.75" customHeight="1" x14ac:dyDescent="0.25">
      <c r="A209" s="30">
        <v>200</v>
      </c>
      <c r="B209" s="31" t="s">
        <v>208</v>
      </c>
      <c r="C209" s="32" t="s">
        <v>20</v>
      </c>
      <c r="D209" s="33">
        <f t="shared" si="20"/>
        <v>6</v>
      </c>
      <c r="E209" s="33">
        <v>6</v>
      </c>
      <c r="F209" s="33">
        <f t="shared" si="18"/>
        <v>7.1999999999999993</v>
      </c>
      <c r="G209" s="35">
        <v>2</v>
      </c>
      <c r="H209" s="33">
        <f t="shared" si="19"/>
        <v>14.399999999999999</v>
      </c>
      <c r="I209" s="35"/>
      <c r="J209" s="35">
        <v>2</v>
      </c>
      <c r="K209" s="35"/>
      <c r="L209" s="34" t="s">
        <v>369</v>
      </c>
    </row>
    <row r="210" spans="1:12" ht="39.75" customHeight="1" x14ac:dyDescent="0.25">
      <c r="A210" s="27">
        <v>201</v>
      </c>
      <c r="B210" s="28" t="s">
        <v>209</v>
      </c>
      <c r="C210" s="24"/>
      <c r="D210" s="33"/>
      <c r="E210" s="29"/>
      <c r="F210" s="29"/>
      <c r="G210" s="29"/>
      <c r="H210" s="29"/>
      <c r="I210" s="29"/>
      <c r="J210" s="29"/>
      <c r="K210" s="29"/>
      <c r="L210" s="34" t="s">
        <v>369</v>
      </c>
    </row>
    <row r="211" spans="1:12" ht="25.5" customHeight="1" x14ac:dyDescent="0.25">
      <c r="A211" s="30">
        <v>202</v>
      </c>
      <c r="B211" s="31" t="s">
        <v>210</v>
      </c>
      <c r="C211" s="32" t="s">
        <v>20</v>
      </c>
      <c r="D211" s="33">
        <f t="shared" si="20"/>
        <v>0</v>
      </c>
      <c r="E211" s="33">
        <v>0</v>
      </c>
      <c r="F211" s="33">
        <f t="shared" ref="F211:F243" si="21">E211*1.2</f>
        <v>0</v>
      </c>
      <c r="G211" s="35">
        <v>1</v>
      </c>
      <c r="H211" s="33">
        <f t="shared" ref="H211:H243" si="22">F211*G211</f>
        <v>0</v>
      </c>
      <c r="I211" s="35">
        <v>1</v>
      </c>
      <c r="J211" s="35"/>
      <c r="K211" s="35"/>
      <c r="L211" s="34" t="s">
        <v>369</v>
      </c>
    </row>
    <row r="212" spans="1:12" ht="25.5" customHeight="1" x14ac:dyDescent="0.25">
      <c r="A212" s="30">
        <v>203</v>
      </c>
      <c r="B212" s="31" t="s">
        <v>211</v>
      </c>
      <c r="C212" s="32" t="s">
        <v>20</v>
      </c>
      <c r="D212" s="33">
        <f t="shared" si="20"/>
        <v>0</v>
      </c>
      <c r="E212" s="33">
        <v>0</v>
      </c>
      <c r="F212" s="33">
        <f t="shared" si="21"/>
        <v>0</v>
      </c>
      <c r="G212" s="35">
        <v>1</v>
      </c>
      <c r="H212" s="33">
        <f t="shared" si="22"/>
        <v>0</v>
      </c>
      <c r="I212" s="35">
        <v>1</v>
      </c>
      <c r="J212" s="35"/>
      <c r="K212" s="35"/>
      <c r="L212" s="34" t="s">
        <v>369</v>
      </c>
    </row>
    <row r="213" spans="1:12" ht="12.75" customHeight="1" x14ac:dyDescent="0.25">
      <c r="A213" s="30">
        <v>204</v>
      </c>
      <c r="B213" s="31" t="s">
        <v>212</v>
      </c>
      <c r="C213" s="32" t="s">
        <v>20</v>
      </c>
      <c r="D213" s="33">
        <f t="shared" si="20"/>
        <v>1864</v>
      </c>
      <c r="E213" s="33">
        <v>1864</v>
      </c>
      <c r="F213" s="33">
        <f t="shared" si="21"/>
        <v>2236.7999999999997</v>
      </c>
      <c r="G213" s="35">
        <v>1</v>
      </c>
      <c r="H213" s="33">
        <f t="shared" si="22"/>
        <v>2236.7999999999997</v>
      </c>
      <c r="I213" s="35">
        <v>1</v>
      </c>
      <c r="J213" s="35"/>
      <c r="K213" s="35"/>
      <c r="L213" s="34" t="s">
        <v>369</v>
      </c>
    </row>
    <row r="214" spans="1:12" ht="25.5" customHeight="1" x14ac:dyDescent="0.25">
      <c r="A214" s="30">
        <v>205</v>
      </c>
      <c r="B214" s="31" t="s">
        <v>213</v>
      </c>
      <c r="C214" s="32" t="s">
        <v>20</v>
      </c>
      <c r="D214" s="33">
        <f t="shared" si="20"/>
        <v>960</v>
      </c>
      <c r="E214" s="33">
        <v>960</v>
      </c>
      <c r="F214" s="33">
        <f t="shared" si="21"/>
        <v>1152</v>
      </c>
      <c r="G214" s="35">
        <v>1</v>
      </c>
      <c r="H214" s="33">
        <f t="shared" si="22"/>
        <v>1152</v>
      </c>
      <c r="I214" s="35"/>
      <c r="J214" s="35">
        <v>1</v>
      </c>
      <c r="K214" s="35"/>
      <c r="L214" s="34" t="s">
        <v>369</v>
      </c>
    </row>
    <row r="215" spans="1:12" ht="25.5" customHeight="1" x14ac:dyDescent="0.25">
      <c r="A215" s="30">
        <v>206</v>
      </c>
      <c r="B215" s="31" t="s">
        <v>214</v>
      </c>
      <c r="C215" s="32" t="s">
        <v>20</v>
      </c>
      <c r="D215" s="33">
        <f t="shared" si="20"/>
        <v>2634</v>
      </c>
      <c r="E215" s="33">
        <v>2634</v>
      </c>
      <c r="F215" s="33">
        <f t="shared" si="21"/>
        <v>3160.7999999999997</v>
      </c>
      <c r="G215" s="35">
        <v>12</v>
      </c>
      <c r="H215" s="33">
        <f t="shared" si="22"/>
        <v>37929.599999999999</v>
      </c>
      <c r="I215" s="35">
        <v>12</v>
      </c>
      <c r="J215" s="35"/>
      <c r="K215" s="35"/>
      <c r="L215" s="34" t="s">
        <v>369</v>
      </c>
    </row>
    <row r="216" spans="1:12" ht="25.5" customHeight="1" x14ac:dyDescent="0.25">
      <c r="A216" s="30">
        <v>207</v>
      </c>
      <c r="B216" s="31" t="s">
        <v>215</v>
      </c>
      <c r="C216" s="32" t="s">
        <v>20</v>
      </c>
      <c r="D216" s="33">
        <f t="shared" si="20"/>
        <v>2634</v>
      </c>
      <c r="E216" s="33">
        <v>2634</v>
      </c>
      <c r="F216" s="33">
        <f t="shared" si="21"/>
        <v>3160.7999999999997</v>
      </c>
      <c r="G216" s="35">
        <v>1</v>
      </c>
      <c r="H216" s="33">
        <f t="shared" si="22"/>
        <v>3160.7999999999997</v>
      </c>
      <c r="I216" s="35">
        <v>1</v>
      </c>
      <c r="J216" s="35"/>
      <c r="K216" s="35"/>
      <c r="L216" s="34" t="s">
        <v>369</v>
      </c>
    </row>
    <row r="217" spans="1:12" ht="12.75" customHeight="1" x14ac:dyDescent="0.25">
      <c r="A217" s="30">
        <v>208</v>
      </c>
      <c r="B217" s="31" t="s">
        <v>216</v>
      </c>
      <c r="C217" s="32" t="s">
        <v>20</v>
      </c>
      <c r="D217" s="33">
        <f t="shared" si="20"/>
        <v>3869</v>
      </c>
      <c r="E217" s="33">
        <v>3869</v>
      </c>
      <c r="F217" s="33">
        <f t="shared" si="21"/>
        <v>4642.8</v>
      </c>
      <c r="G217" s="35">
        <v>1</v>
      </c>
      <c r="H217" s="33">
        <f t="shared" si="22"/>
        <v>4642.8</v>
      </c>
      <c r="I217" s="35"/>
      <c r="J217" s="35">
        <v>1</v>
      </c>
      <c r="K217" s="35"/>
      <c r="L217" s="34" t="s">
        <v>369</v>
      </c>
    </row>
    <row r="218" spans="1:12" ht="25.5" customHeight="1" x14ac:dyDescent="0.25">
      <c r="A218" s="30">
        <v>209</v>
      </c>
      <c r="B218" s="31" t="s">
        <v>217</v>
      </c>
      <c r="C218" s="32" t="s">
        <v>20</v>
      </c>
      <c r="D218" s="33">
        <f t="shared" si="20"/>
        <v>1788</v>
      </c>
      <c r="E218" s="33">
        <v>1788</v>
      </c>
      <c r="F218" s="33">
        <f t="shared" si="21"/>
        <v>2145.6</v>
      </c>
      <c r="G218" s="35">
        <v>15</v>
      </c>
      <c r="H218" s="33">
        <f t="shared" si="22"/>
        <v>32184</v>
      </c>
      <c r="I218" s="35">
        <v>15</v>
      </c>
      <c r="J218" s="35"/>
      <c r="K218" s="35"/>
      <c r="L218" s="34" t="s">
        <v>369</v>
      </c>
    </row>
    <row r="219" spans="1:12" ht="25.5" customHeight="1" x14ac:dyDescent="0.25">
      <c r="A219" s="30">
        <v>210</v>
      </c>
      <c r="B219" s="31" t="s">
        <v>218</v>
      </c>
      <c r="C219" s="32" t="s">
        <v>20</v>
      </c>
      <c r="D219" s="33">
        <f t="shared" si="20"/>
        <v>1101</v>
      </c>
      <c r="E219" s="33">
        <v>1101</v>
      </c>
      <c r="F219" s="33">
        <f t="shared" si="21"/>
        <v>1321.2</v>
      </c>
      <c r="G219" s="35">
        <v>12</v>
      </c>
      <c r="H219" s="33">
        <f t="shared" si="22"/>
        <v>15854.400000000001</v>
      </c>
      <c r="I219" s="35">
        <v>12</v>
      </c>
      <c r="J219" s="35"/>
      <c r="K219" s="35"/>
      <c r="L219" s="34" t="s">
        <v>369</v>
      </c>
    </row>
    <row r="220" spans="1:12" ht="25.5" customHeight="1" x14ac:dyDescent="0.25">
      <c r="A220" s="30">
        <v>211</v>
      </c>
      <c r="B220" s="31" t="s">
        <v>379</v>
      </c>
      <c r="C220" s="32" t="s">
        <v>20</v>
      </c>
      <c r="D220" s="33">
        <f t="shared" si="20"/>
        <v>1599</v>
      </c>
      <c r="E220" s="33">
        <v>1599</v>
      </c>
      <c r="F220" s="33">
        <f t="shared" si="21"/>
        <v>1918.8</v>
      </c>
      <c r="G220" s="35">
        <v>3</v>
      </c>
      <c r="H220" s="33">
        <f t="shared" si="22"/>
        <v>5756.4</v>
      </c>
      <c r="I220" s="35">
        <v>3</v>
      </c>
      <c r="J220" s="35"/>
      <c r="K220" s="35"/>
      <c r="L220" s="34" t="s">
        <v>369</v>
      </c>
    </row>
    <row r="221" spans="1:12" ht="25.5" customHeight="1" x14ac:dyDescent="0.25">
      <c r="A221" s="30">
        <v>212</v>
      </c>
      <c r="B221" s="31" t="s">
        <v>219</v>
      </c>
      <c r="C221" s="32" t="s">
        <v>20</v>
      </c>
      <c r="D221" s="33">
        <f t="shared" si="20"/>
        <v>4083</v>
      </c>
      <c r="E221" s="33">
        <v>4083</v>
      </c>
      <c r="F221" s="33">
        <f t="shared" si="21"/>
        <v>4899.5999999999995</v>
      </c>
      <c r="G221" s="35">
        <v>1</v>
      </c>
      <c r="H221" s="33">
        <f t="shared" si="22"/>
        <v>4899.5999999999995</v>
      </c>
      <c r="I221" s="35">
        <v>1</v>
      </c>
      <c r="J221" s="35"/>
      <c r="K221" s="35"/>
      <c r="L221" s="34" t="s">
        <v>369</v>
      </c>
    </row>
    <row r="222" spans="1:12" ht="12.75" customHeight="1" x14ac:dyDescent="0.25">
      <c r="A222" s="30">
        <v>213</v>
      </c>
      <c r="B222" s="31" t="s">
        <v>220</v>
      </c>
      <c r="C222" s="32" t="s">
        <v>20</v>
      </c>
      <c r="D222" s="33">
        <f t="shared" si="20"/>
        <v>2250</v>
      </c>
      <c r="E222" s="33">
        <v>2250</v>
      </c>
      <c r="F222" s="33">
        <f t="shared" si="21"/>
        <v>2700</v>
      </c>
      <c r="G222" s="35">
        <v>1</v>
      </c>
      <c r="H222" s="33">
        <f t="shared" si="22"/>
        <v>2700</v>
      </c>
      <c r="I222" s="35">
        <v>1</v>
      </c>
      <c r="J222" s="35"/>
      <c r="K222" s="35"/>
      <c r="L222" s="34" t="s">
        <v>369</v>
      </c>
    </row>
    <row r="223" spans="1:12" ht="18.75" customHeight="1" x14ac:dyDescent="0.25">
      <c r="A223" s="30">
        <v>214</v>
      </c>
      <c r="B223" s="31" t="s">
        <v>221</v>
      </c>
      <c r="C223" s="32" t="s">
        <v>20</v>
      </c>
      <c r="D223" s="33">
        <f t="shared" si="20"/>
        <v>400</v>
      </c>
      <c r="E223" s="33">
        <v>400</v>
      </c>
      <c r="F223" s="33">
        <f t="shared" si="21"/>
        <v>480</v>
      </c>
      <c r="G223" s="35">
        <v>1</v>
      </c>
      <c r="H223" s="33">
        <f t="shared" si="22"/>
        <v>480</v>
      </c>
      <c r="I223" s="35">
        <v>1</v>
      </c>
      <c r="J223" s="35"/>
      <c r="K223" s="35"/>
      <c r="L223" s="34" t="s">
        <v>369</v>
      </c>
    </row>
    <row r="224" spans="1:12" ht="25.5" customHeight="1" x14ac:dyDescent="0.25">
      <c r="A224" s="30">
        <v>215</v>
      </c>
      <c r="B224" s="31" t="s">
        <v>380</v>
      </c>
      <c r="C224" s="32" t="s">
        <v>20</v>
      </c>
      <c r="D224" s="33">
        <f t="shared" si="20"/>
        <v>2007</v>
      </c>
      <c r="E224" s="33">
        <v>2007</v>
      </c>
      <c r="F224" s="33">
        <f t="shared" si="21"/>
        <v>2408.4</v>
      </c>
      <c r="G224" s="35">
        <v>3</v>
      </c>
      <c r="H224" s="33">
        <f t="shared" si="22"/>
        <v>7225.2000000000007</v>
      </c>
      <c r="I224" s="35"/>
      <c r="J224" s="35">
        <v>3</v>
      </c>
      <c r="K224" s="35"/>
      <c r="L224" s="34" t="s">
        <v>369</v>
      </c>
    </row>
    <row r="225" spans="1:12" ht="25.5" customHeight="1" x14ac:dyDescent="0.25">
      <c r="A225" s="30">
        <v>216</v>
      </c>
      <c r="B225" s="31" t="s">
        <v>384</v>
      </c>
      <c r="C225" s="32" t="s">
        <v>20</v>
      </c>
      <c r="D225" s="33">
        <f t="shared" si="20"/>
        <v>1547</v>
      </c>
      <c r="E225" s="33">
        <v>1547</v>
      </c>
      <c r="F225" s="33">
        <f t="shared" si="21"/>
        <v>1856.3999999999999</v>
      </c>
      <c r="G225" s="35">
        <v>4</v>
      </c>
      <c r="H225" s="33">
        <f t="shared" si="22"/>
        <v>7425.5999999999995</v>
      </c>
      <c r="I225" s="35"/>
      <c r="J225" s="35">
        <v>4</v>
      </c>
      <c r="K225" s="35"/>
      <c r="L225" s="34" t="s">
        <v>369</v>
      </c>
    </row>
    <row r="226" spans="1:12" ht="25.5" customHeight="1" x14ac:dyDescent="0.25">
      <c r="A226" s="30">
        <v>217</v>
      </c>
      <c r="B226" s="31" t="s">
        <v>381</v>
      </c>
      <c r="C226" s="32" t="s">
        <v>20</v>
      </c>
      <c r="D226" s="33">
        <f t="shared" si="20"/>
        <v>2637</v>
      </c>
      <c r="E226" s="33">
        <v>2637</v>
      </c>
      <c r="F226" s="33">
        <f t="shared" si="21"/>
        <v>3164.4</v>
      </c>
      <c r="G226" s="35">
        <v>2</v>
      </c>
      <c r="H226" s="33">
        <f t="shared" si="22"/>
        <v>6328.8</v>
      </c>
      <c r="I226" s="35">
        <v>2</v>
      </c>
      <c r="J226" s="35"/>
      <c r="K226" s="35"/>
      <c r="L226" s="34" t="s">
        <v>369</v>
      </c>
    </row>
    <row r="227" spans="1:12" ht="25.5" customHeight="1" x14ac:dyDescent="0.25">
      <c r="A227" s="30">
        <v>218</v>
      </c>
      <c r="B227" s="31" t="s">
        <v>222</v>
      </c>
      <c r="C227" s="32" t="s">
        <v>20</v>
      </c>
      <c r="D227" s="33">
        <f t="shared" si="20"/>
        <v>6507</v>
      </c>
      <c r="E227" s="33">
        <v>6507</v>
      </c>
      <c r="F227" s="33">
        <f t="shared" si="21"/>
        <v>7808.4</v>
      </c>
      <c r="G227" s="35">
        <v>2</v>
      </c>
      <c r="H227" s="33">
        <f t="shared" si="22"/>
        <v>15616.8</v>
      </c>
      <c r="I227" s="35">
        <v>2</v>
      </c>
      <c r="J227" s="35"/>
      <c r="K227" s="35"/>
      <c r="L227" s="34" t="s">
        <v>369</v>
      </c>
    </row>
    <row r="228" spans="1:12" ht="12.75" customHeight="1" x14ac:dyDescent="0.25">
      <c r="A228" s="30">
        <v>219</v>
      </c>
      <c r="B228" s="31" t="s">
        <v>382</v>
      </c>
      <c r="C228" s="32" t="s">
        <v>20</v>
      </c>
      <c r="D228" s="33">
        <f t="shared" si="20"/>
        <v>1342</v>
      </c>
      <c r="E228" s="33">
        <v>1342</v>
      </c>
      <c r="F228" s="33">
        <f t="shared" si="21"/>
        <v>1610.3999999999999</v>
      </c>
      <c r="G228" s="35">
        <v>2</v>
      </c>
      <c r="H228" s="33">
        <f t="shared" si="22"/>
        <v>3220.7999999999997</v>
      </c>
      <c r="I228" s="35"/>
      <c r="J228" s="35">
        <v>2</v>
      </c>
      <c r="K228" s="35"/>
      <c r="L228" s="34" t="s">
        <v>369</v>
      </c>
    </row>
    <row r="229" spans="1:12" ht="12.75" customHeight="1" x14ac:dyDescent="0.25">
      <c r="A229" s="30">
        <v>220</v>
      </c>
      <c r="B229" s="31" t="s">
        <v>223</v>
      </c>
      <c r="C229" s="32" t="s">
        <v>20</v>
      </c>
      <c r="D229" s="33">
        <f t="shared" si="20"/>
        <v>2084</v>
      </c>
      <c r="E229" s="33">
        <v>2084</v>
      </c>
      <c r="F229" s="33">
        <f t="shared" si="21"/>
        <v>2500.7999999999997</v>
      </c>
      <c r="G229" s="35">
        <v>1</v>
      </c>
      <c r="H229" s="33">
        <f t="shared" si="22"/>
        <v>2500.7999999999997</v>
      </c>
      <c r="I229" s="35"/>
      <c r="J229" s="35">
        <v>1</v>
      </c>
      <c r="K229" s="35"/>
      <c r="L229" s="34" t="s">
        <v>369</v>
      </c>
    </row>
    <row r="230" spans="1:12" ht="12.75" customHeight="1" x14ac:dyDescent="0.25">
      <c r="A230" s="30">
        <v>221</v>
      </c>
      <c r="B230" s="31" t="s">
        <v>224</v>
      </c>
      <c r="C230" s="32" t="s">
        <v>20</v>
      </c>
      <c r="D230" s="33">
        <f t="shared" si="20"/>
        <v>1556</v>
      </c>
      <c r="E230" s="33">
        <v>1556</v>
      </c>
      <c r="F230" s="33">
        <f t="shared" si="21"/>
        <v>1867.1999999999998</v>
      </c>
      <c r="G230" s="35">
        <v>1</v>
      </c>
      <c r="H230" s="33">
        <f t="shared" si="22"/>
        <v>1867.1999999999998</v>
      </c>
      <c r="I230" s="35"/>
      <c r="J230" s="35">
        <v>1</v>
      </c>
      <c r="K230" s="35"/>
      <c r="L230" s="34" t="s">
        <v>369</v>
      </c>
    </row>
    <row r="231" spans="1:12" ht="25.5" customHeight="1" x14ac:dyDescent="0.25">
      <c r="A231" s="30">
        <v>222</v>
      </c>
      <c r="B231" s="31" t="s">
        <v>225</v>
      </c>
      <c r="C231" s="32" t="s">
        <v>20</v>
      </c>
      <c r="D231" s="33">
        <f t="shared" si="20"/>
        <v>1560</v>
      </c>
      <c r="E231" s="33">
        <v>1560</v>
      </c>
      <c r="F231" s="33">
        <f t="shared" si="21"/>
        <v>1872</v>
      </c>
      <c r="G231" s="35">
        <v>12</v>
      </c>
      <c r="H231" s="33">
        <f t="shared" si="22"/>
        <v>22464</v>
      </c>
      <c r="I231" s="35"/>
      <c r="J231" s="35">
        <v>12</v>
      </c>
      <c r="K231" s="35"/>
      <c r="L231" s="34" t="s">
        <v>369</v>
      </c>
    </row>
    <row r="232" spans="1:12" ht="25.5" customHeight="1" x14ac:dyDescent="0.25">
      <c r="A232" s="30">
        <v>223</v>
      </c>
      <c r="B232" s="31" t="s">
        <v>226</v>
      </c>
      <c r="C232" s="32" t="s">
        <v>20</v>
      </c>
      <c r="D232" s="33">
        <f t="shared" si="20"/>
        <v>2184</v>
      </c>
      <c r="E232" s="33">
        <v>2184</v>
      </c>
      <c r="F232" s="33">
        <f t="shared" si="21"/>
        <v>2620.7999999999997</v>
      </c>
      <c r="G232" s="35">
        <v>1</v>
      </c>
      <c r="H232" s="33">
        <f t="shared" si="22"/>
        <v>2620.7999999999997</v>
      </c>
      <c r="I232" s="35"/>
      <c r="J232" s="35">
        <v>1</v>
      </c>
      <c r="K232" s="35"/>
      <c r="L232" s="34" t="s">
        <v>369</v>
      </c>
    </row>
    <row r="233" spans="1:12" ht="12.75" customHeight="1" x14ac:dyDescent="0.25">
      <c r="A233" s="30">
        <v>224</v>
      </c>
      <c r="B233" s="31" t="s">
        <v>227</v>
      </c>
      <c r="C233" s="32" t="s">
        <v>22</v>
      </c>
      <c r="D233" s="33">
        <f t="shared" si="20"/>
        <v>91</v>
      </c>
      <c r="E233" s="33">
        <v>91</v>
      </c>
      <c r="F233" s="33">
        <f t="shared" si="21"/>
        <v>109.2</v>
      </c>
      <c r="G233" s="35">
        <v>45</v>
      </c>
      <c r="H233" s="33">
        <f t="shared" si="22"/>
        <v>4914</v>
      </c>
      <c r="I233" s="35">
        <v>45</v>
      </c>
      <c r="J233" s="35"/>
      <c r="K233" s="35"/>
      <c r="L233" s="34" t="s">
        <v>369</v>
      </c>
    </row>
    <row r="234" spans="1:12" ht="12.75" customHeight="1" x14ac:dyDescent="0.25">
      <c r="A234" s="30">
        <v>225</v>
      </c>
      <c r="B234" s="31" t="s">
        <v>228</v>
      </c>
      <c r="C234" s="32" t="s">
        <v>22</v>
      </c>
      <c r="D234" s="33">
        <f t="shared" si="20"/>
        <v>61</v>
      </c>
      <c r="E234" s="33">
        <v>61</v>
      </c>
      <c r="F234" s="33">
        <f t="shared" si="21"/>
        <v>73.2</v>
      </c>
      <c r="G234" s="35">
        <v>66</v>
      </c>
      <c r="H234" s="33">
        <f t="shared" si="22"/>
        <v>4831.2</v>
      </c>
      <c r="I234" s="35">
        <v>66</v>
      </c>
      <c r="J234" s="35"/>
      <c r="K234" s="35"/>
      <c r="L234" s="34" t="s">
        <v>369</v>
      </c>
    </row>
    <row r="235" spans="1:12" ht="12.75" customHeight="1" x14ac:dyDescent="0.25">
      <c r="A235" s="30">
        <v>226</v>
      </c>
      <c r="B235" s="31" t="s">
        <v>229</v>
      </c>
      <c r="C235" s="32" t="s">
        <v>22</v>
      </c>
      <c r="D235" s="33">
        <f t="shared" si="20"/>
        <v>240</v>
      </c>
      <c r="E235" s="33">
        <v>240</v>
      </c>
      <c r="F235" s="33">
        <f t="shared" si="21"/>
        <v>288</v>
      </c>
      <c r="G235" s="35">
        <v>32</v>
      </c>
      <c r="H235" s="33">
        <f t="shared" si="22"/>
        <v>9216</v>
      </c>
      <c r="I235" s="35">
        <v>32</v>
      </c>
      <c r="J235" s="35"/>
      <c r="K235" s="35"/>
      <c r="L235" s="34" t="s">
        <v>369</v>
      </c>
    </row>
    <row r="236" spans="1:12" ht="12.75" customHeight="1" x14ac:dyDescent="0.25">
      <c r="A236" s="30">
        <v>227</v>
      </c>
      <c r="B236" s="31" t="s">
        <v>230</v>
      </c>
      <c r="C236" s="32" t="s">
        <v>22</v>
      </c>
      <c r="D236" s="33">
        <f t="shared" si="20"/>
        <v>100</v>
      </c>
      <c r="E236" s="33">
        <v>100</v>
      </c>
      <c r="F236" s="33">
        <f t="shared" si="21"/>
        <v>120</v>
      </c>
      <c r="G236" s="35">
        <v>54</v>
      </c>
      <c r="H236" s="33">
        <f t="shared" si="22"/>
        <v>6480</v>
      </c>
      <c r="I236" s="35">
        <v>54</v>
      </c>
      <c r="J236" s="35"/>
      <c r="K236" s="35"/>
      <c r="L236" s="34" t="s">
        <v>369</v>
      </c>
    </row>
    <row r="237" spans="1:12" ht="12.75" customHeight="1" x14ac:dyDescent="0.25">
      <c r="A237" s="30">
        <v>228</v>
      </c>
      <c r="B237" s="31" t="s">
        <v>231</v>
      </c>
      <c r="C237" s="32" t="s">
        <v>22</v>
      </c>
      <c r="D237" s="33">
        <f t="shared" si="20"/>
        <v>63</v>
      </c>
      <c r="E237" s="33">
        <v>63</v>
      </c>
      <c r="F237" s="33">
        <f t="shared" si="21"/>
        <v>75.599999999999994</v>
      </c>
      <c r="G237" s="35">
        <v>466</v>
      </c>
      <c r="H237" s="33">
        <f t="shared" si="22"/>
        <v>35229.599999999999</v>
      </c>
      <c r="I237" s="35">
        <v>466</v>
      </c>
      <c r="J237" s="35"/>
      <c r="K237" s="35"/>
      <c r="L237" s="34" t="s">
        <v>369</v>
      </c>
    </row>
    <row r="238" spans="1:12" ht="25.5" customHeight="1" x14ac:dyDescent="0.25">
      <c r="A238" s="30">
        <v>229</v>
      </c>
      <c r="B238" s="31" t="s">
        <v>232</v>
      </c>
      <c r="C238" s="32" t="s">
        <v>22</v>
      </c>
      <c r="D238" s="33">
        <f t="shared" si="20"/>
        <v>55</v>
      </c>
      <c r="E238" s="33">
        <v>55</v>
      </c>
      <c r="F238" s="33">
        <f t="shared" si="21"/>
        <v>66</v>
      </c>
      <c r="G238" s="35">
        <v>224</v>
      </c>
      <c r="H238" s="33">
        <f t="shared" si="22"/>
        <v>14784</v>
      </c>
      <c r="I238" s="35">
        <v>224</v>
      </c>
      <c r="J238" s="35"/>
      <c r="K238" s="35"/>
      <c r="L238" s="34" t="s">
        <v>369</v>
      </c>
    </row>
    <row r="239" spans="1:12" ht="25.5" customHeight="1" x14ac:dyDescent="0.25">
      <c r="A239" s="30">
        <v>230</v>
      </c>
      <c r="B239" s="31" t="s">
        <v>233</v>
      </c>
      <c r="C239" s="32" t="s">
        <v>22</v>
      </c>
      <c r="D239" s="33">
        <f t="shared" si="20"/>
        <v>11</v>
      </c>
      <c r="E239" s="33">
        <v>11</v>
      </c>
      <c r="F239" s="33">
        <f t="shared" si="21"/>
        <v>13.2</v>
      </c>
      <c r="G239" s="35">
        <v>312</v>
      </c>
      <c r="H239" s="33">
        <f t="shared" si="22"/>
        <v>4118.3999999999996</v>
      </c>
      <c r="I239" s="35"/>
      <c r="J239" s="35">
        <v>312</v>
      </c>
      <c r="K239" s="35"/>
      <c r="L239" s="34" t="s">
        <v>369</v>
      </c>
    </row>
    <row r="240" spans="1:12" ht="12.75" customHeight="1" x14ac:dyDescent="0.25">
      <c r="A240" s="30">
        <v>231</v>
      </c>
      <c r="B240" s="31" t="s">
        <v>234</v>
      </c>
      <c r="C240" s="32" t="s">
        <v>44</v>
      </c>
      <c r="D240" s="33">
        <f t="shared" si="20"/>
        <v>350</v>
      </c>
      <c r="E240" s="33">
        <v>350</v>
      </c>
      <c r="F240" s="33">
        <f t="shared" si="21"/>
        <v>420</v>
      </c>
      <c r="G240" s="35">
        <v>3</v>
      </c>
      <c r="H240" s="33">
        <f t="shared" si="22"/>
        <v>1260</v>
      </c>
      <c r="I240" s="35"/>
      <c r="J240" s="35">
        <v>3</v>
      </c>
      <c r="K240" s="35"/>
      <c r="L240" s="34" t="s">
        <v>369</v>
      </c>
    </row>
    <row r="241" spans="1:12" ht="12.75" customHeight="1" x14ac:dyDescent="0.25">
      <c r="A241" s="30">
        <v>232</v>
      </c>
      <c r="B241" s="31" t="s">
        <v>235</v>
      </c>
      <c r="C241" s="32" t="s">
        <v>20</v>
      </c>
      <c r="D241" s="33">
        <f t="shared" si="20"/>
        <v>2.6</v>
      </c>
      <c r="E241" s="33">
        <v>2.6</v>
      </c>
      <c r="F241" s="33">
        <f t="shared" si="21"/>
        <v>3.12</v>
      </c>
      <c r="G241" s="35">
        <v>120</v>
      </c>
      <c r="H241" s="33">
        <f t="shared" si="22"/>
        <v>374.40000000000003</v>
      </c>
      <c r="I241" s="35"/>
      <c r="J241" s="35">
        <v>120</v>
      </c>
      <c r="K241" s="35"/>
      <c r="L241" s="34" t="s">
        <v>369</v>
      </c>
    </row>
    <row r="242" spans="1:12" ht="12.75" customHeight="1" x14ac:dyDescent="0.25">
      <c r="A242" s="30">
        <v>233</v>
      </c>
      <c r="B242" s="31" t="s">
        <v>236</v>
      </c>
      <c r="C242" s="32" t="s">
        <v>22</v>
      </c>
      <c r="D242" s="33">
        <f t="shared" si="20"/>
        <v>35</v>
      </c>
      <c r="E242" s="33">
        <v>35</v>
      </c>
      <c r="F242" s="33">
        <f t="shared" si="21"/>
        <v>42</v>
      </c>
      <c r="G242" s="35">
        <v>3</v>
      </c>
      <c r="H242" s="33">
        <f t="shared" si="22"/>
        <v>126</v>
      </c>
      <c r="I242" s="35"/>
      <c r="J242" s="35">
        <v>3</v>
      </c>
      <c r="K242" s="35"/>
      <c r="L242" s="34" t="s">
        <v>369</v>
      </c>
    </row>
    <row r="243" spans="1:12" ht="12.75" customHeight="1" x14ac:dyDescent="0.25">
      <c r="A243" s="30">
        <v>234</v>
      </c>
      <c r="B243" s="31" t="s">
        <v>237</v>
      </c>
      <c r="C243" s="32" t="s">
        <v>22</v>
      </c>
      <c r="D243" s="33">
        <f t="shared" si="20"/>
        <v>3.5</v>
      </c>
      <c r="E243" s="33">
        <v>3.5</v>
      </c>
      <c r="F243" s="33">
        <f t="shared" si="21"/>
        <v>4.2</v>
      </c>
      <c r="G243" s="35">
        <v>10</v>
      </c>
      <c r="H243" s="33">
        <f t="shared" si="22"/>
        <v>42</v>
      </c>
      <c r="I243" s="35"/>
      <c r="J243" s="35">
        <v>10</v>
      </c>
      <c r="K243" s="35"/>
      <c r="L243" s="34" t="s">
        <v>369</v>
      </c>
    </row>
    <row r="244" spans="1:12" ht="39.75" customHeight="1" x14ac:dyDescent="0.25">
      <c r="A244" s="27">
        <v>235</v>
      </c>
      <c r="B244" s="28" t="s">
        <v>238</v>
      </c>
      <c r="C244" s="24"/>
      <c r="D244" s="29"/>
      <c r="E244" s="29"/>
      <c r="F244" s="29"/>
      <c r="G244" s="29"/>
      <c r="H244" s="29"/>
      <c r="I244" s="29"/>
      <c r="J244" s="29"/>
      <c r="K244" s="29"/>
      <c r="L244" s="34" t="s">
        <v>369</v>
      </c>
    </row>
    <row r="245" spans="1:12" ht="12.75" customHeight="1" x14ac:dyDescent="0.25">
      <c r="A245" s="30">
        <v>236</v>
      </c>
      <c r="B245" s="31" t="s">
        <v>239</v>
      </c>
      <c r="C245" s="32" t="s">
        <v>20</v>
      </c>
      <c r="D245" s="33">
        <f>E245</f>
        <v>9500</v>
      </c>
      <c r="E245" s="33">
        <v>9500</v>
      </c>
      <c r="F245" s="33">
        <f t="shared" ref="F245:F266" si="23">E245*1.2</f>
        <v>11400</v>
      </c>
      <c r="G245" s="35">
        <v>1</v>
      </c>
      <c r="H245" s="33">
        <f t="shared" ref="H245:H266" si="24">F245*G245</f>
        <v>11400</v>
      </c>
      <c r="I245" s="35">
        <v>1</v>
      </c>
      <c r="J245" s="35"/>
      <c r="K245" s="35"/>
      <c r="L245" s="34" t="s">
        <v>369</v>
      </c>
    </row>
    <row r="246" spans="1:12" ht="12.75" customHeight="1" x14ac:dyDescent="0.25">
      <c r="A246" s="30">
        <v>237</v>
      </c>
      <c r="B246" s="31" t="s">
        <v>240</v>
      </c>
      <c r="C246" s="32" t="s">
        <v>20</v>
      </c>
      <c r="D246" s="33">
        <f t="shared" ref="D246:D266" si="25">E246</f>
        <v>250</v>
      </c>
      <c r="E246" s="33">
        <v>250</v>
      </c>
      <c r="F246" s="33">
        <f t="shared" si="23"/>
        <v>300</v>
      </c>
      <c r="G246" s="35">
        <v>1</v>
      </c>
      <c r="H246" s="33">
        <f t="shared" si="24"/>
        <v>300</v>
      </c>
      <c r="I246" s="35">
        <v>1</v>
      </c>
      <c r="J246" s="35"/>
      <c r="K246" s="35"/>
      <c r="L246" s="34" t="s">
        <v>369</v>
      </c>
    </row>
    <row r="247" spans="1:12" ht="38.25" customHeight="1" x14ac:dyDescent="0.25">
      <c r="A247" s="30">
        <v>238</v>
      </c>
      <c r="B247" s="31" t="s">
        <v>241</v>
      </c>
      <c r="C247" s="32" t="s">
        <v>20</v>
      </c>
      <c r="D247" s="33">
        <f t="shared" si="25"/>
        <v>45920</v>
      </c>
      <c r="E247" s="33">
        <v>45920</v>
      </c>
      <c r="F247" s="33">
        <f t="shared" si="23"/>
        <v>55104</v>
      </c>
      <c r="G247" s="35">
        <v>1</v>
      </c>
      <c r="H247" s="33">
        <f t="shared" si="24"/>
        <v>55104</v>
      </c>
      <c r="I247" s="35"/>
      <c r="J247" s="35"/>
      <c r="K247" s="35"/>
      <c r="L247" s="34" t="s">
        <v>369</v>
      </c>
    </row>
    <row r="248" spans="1:12" ht="12.75" customHeight="1" x14ac:dyDescent="0.25">
      <c r="A248" s="30">
        <v>239</v>
      </c>
      <c r="B248" s="31" t="s">
        <v>242</v>
      </c>
      <c r="C248" s="32" t="s">
        <v>20</v>
      </c>
      <c r="D248" s="33">
        <f t="shared" si="25"/>
        <v>1300</v>
      </c>
      <c r="E248" s="33">
        <v>1300</v>
      </c>
      <c r="F248" s="33">
        <f t="shared" si="23"/>
        <v>1560</v>
      </c>
      <c r="G248" s="35">
        <v>1</v>
      </c>
      <c r="H248" s="33">
        <f t="shared" si="24"/>
        <v>1560</v>
      </c>
      <c r="I248" s="35"/>
      <c r="J248" s="35"/>
      <c r="K248" s="35"/>
      <c r="L248" s="34" t="s">
        <v>369</v>
      </c>
    </row>
    <row r="249" spans="1:12" ht="12.75" customHeight="1" x14ac:dyDescent="0.25">
      <c r="A249" s="30">
        <v>240</v>
      </c>
      <c r="B249" s="31" t="s">
        <v>243</v>
      </c>
      <c r="C249" s="32" t="s">
        <v>20</v>
      </c>
      <c r="D249" s="33">
        <f t="shared" si="25"/>
        <v>175</v>
      </c>
      <c r="E249" s="33">
        <v>175</v>
      </c>
      <c r="F249" s="33">
        <f t="shared" si="23"/>
        <v>210</v>
      </c>
      <c r="G249" s="35">
        <v>1</v>
      </c>
      <c r="H249" s="33">
        <f t="shared" si="24"/>
        <v>210</v>
      </c>
      <c r="I249" s="35"/>
      <c r="J249" s="35"/>
      <c r="K249" s="35"/>
      <c r="L249" s="34" t="s">
        <v>369</v>
      </c>
    </row>
    <row r="250" spans="1:12" ht="12.75" customHeight="1" x14ac:dyDescent="0.25">
      <c r="A250" s="30">
        <v>241</v>
      </c>
      <c r="B250" s="31" t="s">
        <v>244</v>
      </c>
      <c r="C250" s="32" t="s">
        <v>20</v>
      </c>
      <c r="D250" s="33">
        <f t="shared" si="25"/>
        <v>1.5</v>
      </c>
      <c r="E250" s="33">
        <v>1.5</v>
      </c>
      <c r="F250" s="33">
        <f t="shared" si="23"/>
        <v>1.7999999999999998</v>
      </c>
      <c r="G250" s="35">
        <v>20</v>
      </c>
      <c r="H250" s="33">
        <f t="shared" si="24"/>
        <v>36</v>
      </c>
      <c r="I250" s="35"/>
      <c r="J250" s="35"/>
      <c r="K250" s="35"/>
      <c r="L250" s="34" t="s">
        <v>369</v>
      </c>
    </row>
    <row r="251" spans="1:12" ht="21" customHeight="1" x14ac:dyDescent="0.25">
      <c r="A251" s="30">
        <v>242</v>
      </c>
      <c r="B251" s="31" t="s">
        <v>245</v>
      </c>
      <c r="C251" s="32" t="s">
        <v>20</v>
      </c>
      <c r="D251" s="33">
        <f t="shared" si="25"/>
        <v>1155</v>
      </c>
      <c r="E251" s="33">
        <v>1155</v>
      </c>
      <c r="F251" s="33">
        <f t="shared" si="23"/>
        <v>1386</v>
      </c>
      <c r="G251" s="35">
        <v>1</v>
      </c>
      <c r="H251" s="33">
        <f t="shared" si="24"/>
        <v>1386</v>
      </c>
      <c r="I251" s="35"/>
      <c r="J251" s="35"/>
      <c r="K251" s="35"/>
      <c r="L251" s="34" t="s">
        <v>369</v>
      </c>
    </row>
    <row r="252" spans="1:12" ht="12.75" customHeight="1" x14ac:dyDescent="0.25">
      <c r="A252" s="30">
        <v>243</v>
      </c>
      <c r="B252" s="31" t="s">
        <v>36</v>
      </c>
      <c r="C252" s="32" t="s">
        <v>22</v>
      </c>
      <c r="D252" s="33">
        <f t="shared" si="25"/>
        <v>480</v>
      </c>
      <c r="E252" s="33">
        <v>480</v>
      </c>
      <c r="F252" s="33">
        <f t="shared" si="23"/>
        <v>576</v>
      </c>
      <c r="G252" s="35">
        <v>2</v>
      </c>
      <c r="H252" s="33">
        <f t="shared" si="24"/>
        <v>1152</v>
      </c>
      <c r="I252" s="35">
        <v>2</v>
      </c>
      <c r="J252" s="35"/>
      <c r="K252" s="35"/>
      <c r="L252" s="34" t="s">
        <v>369</v>
      </c>
    </row>
    <row r="253" spans="1:12" ht="25.5" customHeight="1" x14ac:dyDescent="0.25">
      <c r="A253" s="30">
        <v>244</v>
      </c>
      <c r="B253" s="31" t="s">
        <v>246</v>
      </c>
      <c r="C253" s="32" t="s">
        <v>22</v>
      </c>
      <c r="D253" s="33">
        <f t="shared" si="25"/>
        <v>7.5</v>
      </c>
      <c r="E253" s="33">
        <v>7.5</v>
      </c>
      <c r="F253" s="33">
        <f t="shared" si="23"/>
        <v>9</v>
      </c>
      <c r="G253" s="35">
        <v>10</v>
      </c>
      <c r="H253" s="33">
        <f t="shared" si="24"/>
        <v>90</v>
      </c>
      <c r="I253" s="35">
        <v>10</v>
      </c>
      <c r="J253" s="35"/>
      <c r="K253" s="35"/>
      <c r="L253" s="34" t="s">
        <v>369</v>
      </c>
    </row>
    <row r="254" spans="1:12" ht="12.75" customHeight="1" x14ac:dyDescent="0.25">
      <c r="A254" s="30">
        <v>245</v>
      </c>
      <c r="B254" s="31" t="s">
        <v>62</v>
      </c>
      <c r="C254" s="32" t="s">
        <v>20</v>
      </c>
      <c r="D254" s="33">
        <f t="shared" si="25"/>
        <v>1400</v>
      </c>
      <c r="E254" s="33">
        <v>1400</v>
      </c>
      <c r="F254" s="33">
        <f t="shared" si="23"/>
        <v>1680</v>
      </c>
      <c r="G254" s="35">
        <v>3</v>
      </c>
      <c r="H254" s="33">
        <f t="shared" si="24"/>
        <v>5040</v>
      </c>
      <c r="I254" s="35">
        <v>3</v>
      </c>
      <c r="J254" s="35"/>
      <c r="K254" s="35"/>
      <c r="L254" s="34" t="s">
        <v>369</v>
      </c>
    </row>
    <row r="255" spans="1:12" ht="12.75" customHeight="1" x14ac:dyDescent="0.25">
      <c r="A255" s="30">
        <v>246</v>
      </c>
      <c r="B255" s="31" t="s">
        <v>63</v>
      </c>
      <c r="C255" s="32" t="s">
        <v>20</v>
      </c>
      <c r="D255" s="33">
        <f t="shared" si="25"/>
        <v>672</v>
      </c>
      <c r="E255" s="33">
        <v>672</v>
      </c>
      <c r="F255" s="33">
        <f t="shared" si="23"/>
        <v>806.4</v>
      </c>
      <c r="G255" s="35">
        <v>3</v>
      </c>
      <c r="H255" s="33">
        <f t="shared" si="24"/>
        <v>2419.1999999999998</v>
      </c>
      <c r="I255" s="35">
        <v>3</v>
      </c>
      <c r="J255" s="35"/>
      <c r="K255" s="35"/>
      <c r="L255" s="34" t="s">
        <v>369</v>
      </c>
    </row>
    <row r="256" spans="1:12" ht="25.5" customHeight="1" x14ac:dyDescent="0.25">
      <c r="A256" s="30">
        <v>247</v>
      </c>
      <c r="B256" s="31" t="s">
        <v>64</v>
      </c>
      <c r="C256" s="32" t="s">
        <v>20</v>
      </c>
      <c r="D256" s="33">
        <f t="shared" si="25"/>
        <v>585</v>
      </c>
      <c r="E256" s="33">
        <v>585</v>
      </c>
      <c r="F256" s="33">
        <f t="shared" si="23"/>
        <v>702</v>
      </c>
      <c r="G256" s="35">
        <v>14</v>
      </c>
      <c r="H256" s="33">
        <f t="shared" si="24"/>
        <v>9828</v>
      </c>
      <c r="I256" s="35">
        <v>14</v>
      </c>
      <c r="J256" s="35"/>
      <c r="K256" s="35"/>
      <c r="L256" s="34" t="s">
        <v>369</v>
      </c>
    </row>
    <row r="257" spans="1:12" ht="12.75" customHeight="1" x14ac:dyDescent="0.25">
      <c r="A257" s="30">
        <v>248</v>
      </c>
      <c r="B257" s="31" t="s">
        <v>65</v>
      </c>
      <c r="C257" s="32" t="s">
        <v>20</v>
      </c>
      <c r="D257" s="33">
        <f t="shared" si="25"/>
        <v>1100</v>
      </c>
      <c r="E257" s="33">
        <v>1100</v>
      </c>
      <c r="F257" s="33">
        <f t="shared" si="23"/>
        <v>1320</v>
      </c>
      <c r="G257" s="35">
        <v>4</v>
      </c>
      <c r="H257" s="33">
        <f t="shared" si="24"/>
        <v>5280</v>
      </c>
      <c r="I257" s="35">
        <v>4</v>
      </c>
      <c r="J257" s="35"/>
      <c r="K257" s="35"/>
      <c r="L257" s="34" t="s">
        <v>369</v>
      </c>
    </row>
    <row r="258" spans="1:12" ht="12.75" customHeight="1" x14ac:dyDescent="0.25">
      <c r="A258" s="30">
        <v>249</v>
      </c>
      <c r="B258" s="31" t="s">
        <v>66</v>
      </c>
      <c r="C258" s="32" t="s">
        <v>20</v>
      </c>
      <c r="D258" s="33">
        <f t="shared" si="25"/>
        <v>645</v>
      </c>
      <c r="E258" s="33">
        <v>645</v>
      </c>
      <c r="F258" s="33">
        <f t="shared" si="23"/>
        <v>774</v>
      </c>
      <c r="G258" s="35">
        <v>4</v>
      </c>
      <c r="H258" s="33">
        <f t="shared" si="24"/>
        <v>3096</v>
      </c>
      <c r="I258" s="35">
        <v>4</v>
      </c>
      <c r="J258" s="35"/>
      <c r="K258" s="35"/>
      <c r="L258" s="34" t="s">
        <v>369</v>
      </c>
    </row>
    <row r="259" spans="1:12" ht="26" x14ac:dyDescent="0.25">
      <c r="A259" s="30">
        <v>250</v>
      </c>
      <c r="B259" s="31" t="s">
        <v>247</v>
      </c>
      <c r="C259" s="32" t="s">
        <v>20</v>
      </c>
      <c r="D259" s="33">
        <f t="shared" si="25"/>
        <v>11</v>
      </c>
      <c r="E259" s="33">
        <v>11</v>
      </c>
      <c r="F259" s="33">
        <f t="shared" si="23"/>
        <v>13.2</v>
      </c>
      <c r="G259" s="35">
        <v>200</v>
      </c>
      <c r="H259" s="33">
        <f t="shared" si="24"/>
        <v>2640</v>
      </c>
      <c r="I259" s="35"/>
      <c r="J259" s="35">
        <v>200</v>
      </c>
      <c r="K259" s="35"/>
      <c r="L259" s="34" t="s">
        <v>369</v>
      </c>
    </row>
    <row r="260" spans="1:12" ht="12.75" customHeight="1" x14ac:dyDescent="0.25">
      <c r="A260" s="30">
        <v>251</v>
      </c>
      <c r="B260" s="31" t="s">
        <v>248</v>
      </c>
      <c r="C260" s="32" t="s">
        <v>20</v>
      </c>
      <c r="D260" s="33">
        <f t="shared" si="25"/>
        <v>2.7</v>
      </c>
      <c r="E260" s="33">
        <v>2.7</v>
      </c>
      <c r="F260" s="33">
        <f t="shared" si="23"/>
        <v>3.24</v>
      </c>
      <c r="G260" s="35">
        <v>200</v>
      </c>
      <c r="H260" s="33">
        <f t="shared" si="24"/>
        <v>648</v>
      </c>
      <c r="I260" s="35"/>
      <c r="J260" s="35">
        <v>200</v>
      </c>
      <c r="K260" s="35"/>
      <c r="L260" s="34" t="s">
        <v>369</v>
      </c>
    </row>
    <row r="261" spans="1:12" ht="12.75" customHeight="1" x14ac:dyDescent="0.25">
      <c r="A261" s="30">
        <v>252</v>
      </c>
      <c r="B261" s="31" t="s">
        <v>249</v>
      </c>
      <c r="C261" s="32" t="s">
        <v>20</v>
      </c>
      <c r="D261" s="33">
        <f t="shared" si="25"/>
        <v>2.6</v>
      </c>
      <c r="E261" s="33">
        <v>2.6</v>
      </c>
      <c r="F261" s="33">
        <f t="shared" si="23"/>
        <v>3.12</v>
      </c>
      <c r="G261" s="35">
        <v>200</v>
      </c>
      <c r="H261" s="33">
        <f t="shared" si="24"/>
        <v>624</v>
      </c>
      <c r="I261" s="35"/>
      <c r="J261" s="35">
        <v>200</v>
      </c>
      <c r="K261" s="35"/>
      <c r="L261" s="34" t="s">
        <v>369</v>
      </c>
    </row>
    <row r="262" spans="1:12" ht="12.75" customHeight="1" x14ac:dyDescent="0.25">
      <c r="A262" s="30">
        <v>253</v>
      </c>
      <c r="B262" s="31" t="s">
        <v>250</v>
      </c>
      <c r="C262" s="32" t="s">
        <v>22</v>
      </c>
      <c r="D262" s="33">
        <f t="shared" si="25"/>
        <v>35</v>
      </c>
      <c r="E262" s="33">
        <v>35</v>
      </c>
      <c r="F262" s="33">
        <f t="shared" si="23"/>
        <v>42</v>
      </c>
      <c r="G262" s="35">
        <v>10</v>
      </c>
      <c r="H262" s="33">
        <f t="shared" si="24"/>
        <v>420</v>
      </c>
      <c r="I262" s="35">
        <v>10</v>
      </c>
      <c r="J262" s="35">
        <v>0</v>
      </c>
      <c r="K262" s="35"/>
      <c r="L262" s="34" t="s">
        <v>369</v>
      </c>
    </row>
    <row r="263" spans="1:12" ht="12.75" customHeight="1" x14ac:dyDescent="0.25">
      <c r="A263" s="30">
        <v>254</v>
      </c>
      <c r="B263" s="31" t="s">
        <v>251</v>
      </c>
      <c r="C263" s="32" t="s">
        <v>49</v>
      </c>
      <c r="D263" s="33">
        <f t="shared" si="25"/>
        <v>95000</v>
      </c>
      <c r="E263" s="33">
        <v>95000</v>
      </c>
      <c r="F263" s="33">
        <f t="shared" si="23"/>
        <v>114000</v>
      </c>
      <c r="G263" s="35">
        <v>3.0000000000000001E-3</v>
      </c>
      <c r="H263" s="33">
        <f t="shared" si="24"/>
        <v>342</v>
      </c>
      <c r="I263" s="35"/>
      <c r="J263" s="35">
        <v>3.0000000000000001E-3</v>
      </c>
      <c r="K263" s="35"/>
      <c r="L263" s="34" t="s">
        <v>369</v>
      </c>
    </row>
    <row r="264" spans="1:12" ht="12.75" customHeight="1" x14ac:dyDescent="0.25">
      <c r="A264" s="30">
        <v>255</v>
      </c>
      <c r="B264" s="31" t="s">
        <v>252</v>
      </c>
      <c r="C264" s="32" t="s">
        <v>49</v>
      </c>
      <c r="D264" s="33">
        <f t="shared" si="25"/>
        <v>110000</v>
      </c>
      <c r="E264" s="33">
        <v>110000</v>
      </c>
      <c r="F264" s="33">
        <f t="shared" si="23"/>
        <v>132000</v>
      </c>
      <c r="G264" s="35">
        <v>8.5999999999999993E-2</v>
      </c>
      <c r="H264" s="33">
        <f t="shared" si="24"/>
        <v>11352</v>
      </c>
      <c r="I264" s="35">
        <v>0.09</v>
      </c>
      <c r="J264" s="35">
        <v>0</v>
      </c>
      <c r="K264" s="35"/>
      <c r="L264" s="34" t="s">
        <v>369</v>
      </c>
    </row>
    <row r="265" spans="1:12" ht="12.75" customHeight="1" x14ac:dyDescent="0.25">
      <c r="A265" s="30">
        <v>256</v>
      </c>
      <c r="B265" s="31" t="s">
        <v>253</v>
      </c>
      <c r="C265" s="32" t="s">
        <v>49</v>
      </c>
      <c r="D265" s="33">
        <f t="shared" si="25"/>
        <v>130000</v>
      </c>
      <c r="E265" s="33">
        <v>130000</v>
      </c>
      <c r="F265" s="33">
        <f t="shared" si="23"/>
        <v>156000</v>
      </c>
      <c r="G265" s="35">
        <v>1.0999999999999999E-2</v>
      </c>
      <c r="H265" s="33">
        <f t="shared" si="24"/>
        <v>1716</v>
      </c>
      <c r="I265" s="35">
        <v>0.01</v>
      </c>
      <c r="J265" s="35">
        <v>0</v>
      </c>
      <c r="K265" s="35"/>
      <c r="L265" s="34" t="s">
        <v>369</v>
      </c>
    </row>
    <row r="266" spans="1:12" ht="12.75" customHeight="1" x14ac:dyDescent="0.25">
      <c r="A266" s="30">
        <v>257</v>
      </c>
      <c r="B266" s="31" t="s">
        <v>254</v>
      </c>
      <c r="C266" s="32" t="s">
        <v>26</v>
      </c>
      <c r="D266" s="33">
        <f t="shared" si="25"/>
        <v>262</v>
      </c>
      <c r="E266" s="33">
        <v>262</v>
      </c>
      <c r="F266" s="33">
        <f t="shared" si="23"/>
        <v>314.39999999999998</v>
      </c>
      <c r="G266" s="35">
        <v>0.8</v>
      </c>
      <c r="H266" s="33">
        <f t="shared" si="24"/>
        <v>251.51999999999998</v>
      </c>
      <c r="I266" s="35"/>
      <c r="J266" s="35">
        <v>0.8</v>
      </c>
      <c r="K266" s="35"/>
      <c r="L266" s="34" t="s">
        <v>369</v>
      </c>
    </row>
    <row r="267" spans="1:12" ht="39.75" customHeight="1" x14ac:dyDescent="0.25">
      <c r="A267" s="27">
        <v>258</v>
      </c>
      <c r="B267" s="28" t="s">
        <v>255</v>
      </c>
      <c r="C267" s="24"/>
      <c r="D267" s="29"/>
      <c r="E267" s="29"/>
      <c r="F267" s="29"/>
      <c r="G267" s="29"/>
      <c r="H267" s="29"/>
      <c r="I267" s="29"/>
      <c r="J267" s="29"/>
      <c r="K267" s="29"/>
      <c r="L267" s="34" t="s">
        <v>369</v>
      </c>
    </row>
    <row r="268" spans="1:12" ht="25.5" customHeight="1" x14ac:dyDescent="0.25">
      <c r="A268" s="30">
        <v>259</v>
      </c>
      <c r="B268" s="31" t="s">
        <v>256</v>
      </c>
      <c r="C268" s="32" t="s">
        <v>49</v>
      </c>
      <c r="D268" s="33">
        <v>95000</v>
      </c>
      <c r="E268" s="33">
        <v>95000</v>
      </c>
      <c r="F268" s="33">
        <f t="shared" ref="F268:F299" si="26">E268*1.2</f>
        <v>114000</v>
      </c>
      <c r="G268" s="35">
        <v>1.2689999999999999</v>
      </c>
      <c r="H268" s="33">
        <f t="shared" ref="H268:H299" si="27">F268*G268</f>
        <v>144666</v>
      </c>
      <c r="I268" s="35">
        <v>1.2689999999999999</v>
      </c>
      <c r="J268" s="35"/>
      <c r="K268" s="35"/>
      <c r="L268" s="34" t="s">
        <v>369</v>
      </c>
    </row>
    <row r="269" spans="1:12" ht="25.5" customHeight="1" x14ac:dyDescent="0.25">
      <c r="A269" s="30">
        <v>260</v>
      </c>
      <c r="B269" s="31" t="s">
        <v>257</v>
      </c>
      <c r="C269" s="32" t="s">
        <v>49</v>
      </c>
      <c r="D269" s="33">
        <v>92000</v>
      </c>
      <c r="E269" s="33">
        <v>92000</v>
      </c>
      <c r="F269" s="33">
        <f t="shared" si="26"/>
        <v>110400</v>
      </c>
      <c r="G269" s="35">
        <v>2.3E-2</v>
      </c>
      <c r="H269" s="33">
        <f t="shared" si="27"/>
        <v>2539.1999999999998</v>
      </c>
      <c r="I269" s="35">
        <v>2.3E-2</v>
      </c>
      <c r="J269" s="35"/>
      <c r="K269" s="35"/>
      <c r="L269" s="34" t="s">
        <v>369</v>
      </c>
    </row>
    <row r="270" spans="1:12" ht="12.75" customHeight="1" x14ac:dyDescent="0.25">
      <c r="A270" s="30">
        <v>261</v>
      </c>
      <c r="B270" s="31" t="s">
        <v>258</v>
      </c>
      <c r="C270" s="32" t="s">
        <v>20</v>
      </c>
      <c r="D270" s="33">
        <v>800</v>
      </c>
      <c r="E270" s="33">
        <v>800</v>
      </c>
      <c r="F270" s="33">
        <f t="shared" si="26"/>
        <v>960</v>
      </c>
      <c r="G270" s="35">
        <v>24</v>
      </c>
      <c r="H270" s="33">
        <f t="shared" si="27"/>
        <v>23040</v>
      </c>
      <c r="I270" s="35">
        <v>24</v>
      </c>
      <c r="J270" s="35"/>
      <c r="K270" s="35"/>
      <c r="L270" s="34" t="s">
        <v>369</v>
      </c>
    </row>
    <row r="271" spans="1:12" ht="12.75" customHeight="1" x14ac:dyDescent="0.25">
      <c r="A271" s="30">
        <v>262</v>
      </c>
      <c r="B271" s="31" t="s">
        <v>259</v>
      </c>
      <c r="C271" s="32" t="s">
        <v>20</v>
      </c>
      <c r="D271" s="33">
        <v>750</v>
      </c>
      <c r="E271" s="33">
        <v>750</v>
      </c>
      <c r="F271" s="33">
        <f t="shared" si="26"/>
        <v>900</v>
      </c>
      <c r="G271" s="35">
        <v>3</v>
      </c>
      <c r="H271" s="33">
        <f t="shared" si="27"/>
        <v>2700</v>
      </c>
      <c r="I271" s="35">
        <v>3</v>
      </c>
      <c r="J271" s="35"/>
      <c r="K271" s="35"/>
      <c r="L271" s="34" t="s">
        <v>369</v>
      </c>
    </row>
    <row r="272" spans="1:12" ht="12.75" customHeight="1" x14ac:dyDescent="0.25">
      <c r="A272" s="30">
        <v>263</v>
      </c>
      <c r="B272" s="31" t="s">
        <v>260</v>
      </c>
      <c r="C272" s="32" t="s">
        <v>49</v>
      </c>
      <c r="D272" s="33">
        <v>90</v>
      </c>
      <c r="E272" s="33">
        <v>90</v>
      </c>
      <c r="F272" s="33">
        <f t="shared" si="26"/>
        <v>108</v>
      </c>
      <c r="G272" s="35">
        <v>1.4999999999999999E-2</v>
      </c>
      <c r="H272" s="33">
        <f t="shared" si="27"/>
        <v>1.6199999999999999</v>
      </c>
      <c r="I272" s="35">
        <v>1.4999999999999999E-2</v>
      </c>
      <c r="J272" s="35"/>
      <c r="K272" s="35"/>
      <c r="L272" s="34" t="s">
        <v>369</v>
      </c>
    </row>
    <row r="273" spans="1:12" ht="25.5" customHeight="1" x14ac:dyDescent="0.25">
      <c r="A273" s="30">
        <v>264</v>
      </c>
      <c r="B273" s="31" t="s">
        <v>261</v>
      </c>
      <c r="C273" s="32" t="s">
        <v>20</v>
      </c>
      <c r="D273" s="33">
        <v>12000</v>
      </c>
      <c r="E273" s="33">
        <v>12000</v>
      </c>
      <c r="F273" s="33">
        <f t="shared" si="26"/>
        <v>14400</v>
      </c>
      <c r="G273" s="35">
        <v>2</v>
      </c>
      <c r="H273" s="33">
        <f t="shared" si="27"/>
        <v>28800</v>
      </c>
      <c r="I273" s="35">
        <v>2</v>
      </c>
      <c r="J273" s="35"/>
      <c r="K273" s="35"/>
      <c r="L273" s="34" t="s">
        <v>369</v>
      </c>
    </row>
    <row r="274" spans="1:12" ht="25.5" customHeight="1" x14ac:dyDescent="0.25">
      <c r="A274" s="30">
        <v>265</v>
      </c>
      <c r="B274" s="31" t="s">
        <v>262</v>
      </c>
      <c r="C274" s="32" t="s">
        <v>20</v>
      </c>
      <c r="D274" s="33">
        <v>5700</v>
      </c>
      <c r="E274" s="33">
        <v>5700</v>
      </c>
      <c r="F274" s="33">
        <f t="shared" si="26"/>
        <v>6840</v>
      </c>
      <c r="G274" s="35">
        <v>1</v>
      </c>
      <c r="H274" s="33">
        <f t="shared" si="27"/>
        <v>6840</v>
      </c>
      <c r="I274" s="35">
        <v>1</v>
      </c>
      <c r="J274" s="35"/>
      <c r="K274" s="35"/>
      <c r="L274" s="34" t="s">
        <v>369</v>
      </c>
    </row>
    <row r="275" spans="1:12" ht="12.75" customHeight="1" x14ac:dyDescent="0.25">
      <c r="A275" s="30">
        <v>266</v>
      </c>
      <c r="B275" s="31" t="s">
        <v>263</v>
      </c>
      <c r="C275" s="32" t="s">
        <v>20</v>
      </c>
      <c r="D275" s="33">
        <v>25910</v>
      </c>
      <c r="E275" s="33">
        <v>25910</v>
      </c>
      <c r="F275" s="33">
        <f t="shared" si="26"/>
        <v>31092</v>
      </c>
      <c r="G275" s="35">
        <v>1</v>
      </c>
      <c r="H275" s="33">
        <f t="shared" si="27"/>
        <v>31092</v>
      </c>
      <c r="I275" s="35">
        <v>1</v>
      </c>
      <c r="J275" s="35"/>
      <c r="K275" s="35"/>
      <c r="L275" s="34" t="s">
        <v>369</v>
      </c>
    </row>
    <row r="276" spans="1:12" ht="12.75" customHeight="1" x14ac:dyDescent="0.25">
      <c r="A276" s="30">
        <v>267</v>
      </c>
      <c r="B276" s="31" t="s">
        <v>264</v>
      </c>
      <c r="C276" s="32" t="s">
        <v>20</v>
      </c>
      <c r="D276" s="33">
        <v>675</v>
      </c>
      <c r="E276" s="33">
        <v>675</v>
      </c>
      <c r="F276" s="33">
        <f t="shared" si="26"/>
        <v>810</v>
      </c>
      <c r="G276" s="35">
        <v>1</v>
      </c>
      <c r="H276" s="33">
        <f t="shared" si="27"/>
        <v>810</v>
      </c>
      <c r="I276" s="35"/>
      <c r="J276" s="35">
        <v>1</v>
      </c>
      <c r="K276" s="35"/>
      <c r="L276" s="34" t="s">
        <v>369</v>
      </c>
    </row>
    <row r="277" spans="1:12" ht="12.75" customHeight="1" x14ac:dyDescent="0.25">
      <c r="A277" s="30">
        <v>268</v>
      </c>
      <c r="B277" s="31" t="s">
        <v>265</v>
      </c>
      <c r="C277" s="32" t="s">
        <v>49</v>
      </c>
      <c r="D277" s="33">
        <v>70000</v>
      </c>
      <c r="E277" s="33">
        <v>70000</v>
      </c>
      <c r="F277" s="33">
        <f t="shared" si="26"/>
        <v>84000</v>
      </c>
      <c r="G277" s="35">
        <v>3.0000000000000001E-3</v>
      </c>
      <c r="H277" s="33">
        <f t="shared" si="27"/>
        <v>252</v>
      </c>
      <c r="I277" s="35"/>
      <c r="J277" s="35">
        <v>3.0000000000000001E-3</v>
      </c>
      <c r="K277" s="35"/>
      <c r="L277" s="34" t="s">
        <v>369</v>
      </c>
    </row>
    <row r="278" spans="1:12" ht="12.75" customHeight="1" x14ac:dyDescent="0.25">
      <c r="A278" s="30">
        <v>269</v>
      </c>
      <c r="B278" s="31" t="s">
        <v>266</v>
      </c>
      <c r="C278" s="32" t="s">
        <v>187</v>
      </c>
      <c r="D278" s="33">
        <v>11740</v>
      </c>
      <c r="E278" s="33">
        <v>11740</v>
      </c>
      <c r="F278" s="33">
        <f t="shared" si="26"/>
        <v>14088</v>
      </c>
      <c r="G278" s="35">
        <v>0.01</v>
      </c>
      <c r="H278" s="33">
        <f t="shared" si="27"/>
        <v>140.88</v>
      </c>
      <c r="I278" s="35">
        <v>0.01</v>
      </c>
      <c r="J278" s="35"/>
      <c r="K278" s="35"/>
      <c r="L278" s="34" t="s">
        <v>369</v>
      </c>
    </row>
    <row r="279" spans="1:12" ht="25.5" customHeight="1" x14ac:dyDescent="0.25">
      <c r="A279" s="30">
        <v>270</v>
      </c>
      <c r="B279" s="31" t="s">
        <v>267</v>
      </c>
      <c r="C279" s="32" t="s">
        <v>171</v>
      </c>
      <c r="D279" s="33">
        <v>920</v>
      </c>
      <c r="E279" s="33">
        <v>920</v>
      </c>
      <c r="F279" s="33">
        <f t="shared" si="26"/>
        <v>1104</v>
      </c>
      <c r="G279" s="35">
        <v>0.04</v>
      </c>
      <c r="H279" s="33">
        <f t="shared" si="27"/>
        <v>44.160000000000004</v>
      </c>
      <c r="I279" s="35"/>
      <c r="J279" s="35">
        <v>0.04</v>
      </c>
      <c r="K279" s="35"/>
      <c r="L279" s="34" t="s">
        <v>369</v>
      </c>
    </row>
    <row r="280" spans="1:12" ht="12.75" customHeight="1" x14ac:dyDescent="0.25">
      <c r="A280" s="30">
        <v>271</v>
      </c>
      <c r="B280" s="31" t="s">
        <v>268</v>
      </c>
      <c r="C280" s="32" t="s">
        <v>49</v>
      </c>
      <c r="D280" s="33">
        <v>130000</v>
      </c>
      <c r="E280" s="33">
        <v>130000</v>
      </c>
      <c r="F280" s="33">
        <f t="shared" si="26"/>
        <v>156000</v>
      </c>
      <c r="G280" s="35">
        <v>9.6000000000000002E-2</v>
      </c>
      <c r="H280" s="33">
        <f t="shared" si="27"/>
        <v>14976</v>
      </c>
      <c r="I280" s="35">
        <v>9.6000000000000002E-2</v>
      </c>
      <c r="J280" s="35"/>
      <c r="K280" s="35"/>
      <c r="L280" s="34" t="s">
        <v>369</v>
      </c>
    </row>
    <row r="281" spans="1:12" ht="12.75" customHeight="1" x14ac:dyDescent="0.25">
      <c r="A281" s="30">
        <v>272</v>
      </c>
      <c r="B281" s="31" t="s">
        <v>269</v>
      </c>
      <c r="C281" s="32" t="s">
        <v>187</v>
      </c>
      <c r="D281" s="33">
        <v>1050</v>
      </c>
      <c r="E281" s="33">
        <v>1050</v>
      </c>
      <c r="F281" s="33">
        <f t="shared" si="26"/>
        <v>1260</v>
      </c>
      <c r="G281" s="35">
        <v>0.11</v>
      </c>
      <c r="H281" s="33">
        <f t="shared" si="27"/>
        <v>138.6</v>
      </c>
      <c r="I281" s="35">
        <v>0.11</v>
      </c>
      <c r="J281" s="35"/>
      <c r="K281" s="35"/>
      <c r="L281" s="34" t="s">
        <v>369</v>
      </c>
    </row>
    <row r="282" spans="1:12" ht="12.75" customHeight="1" x14ac:dyDescent="0.25">
      <c r="A282" s="30">
        <v>273</v>
      </c>
      <c r="B282" s="31" t="s">
        <v>270</v>
      </c>
      <c r="C282" s="32" t="s">
        <v>187</v>
      </c>
      <c r="D282" s="33">
        <v>9550</v>
      </c>
      <c r="E282" s="33">
        <v>9550</v>
      </c>
      <c r="F282" s="33">
        <f t="shared" si="26"/>
        <v>11460</v>
      </c>
      <c r="G282" s="35">
        <v>0.97</v>
      </c>
      <c r="H282" s="33">
        <f t="shared" si="27"/>
        <v>11116.199999999999</v>
      </c>
      <c r="I282" s="35"/>
      <c r="J282" s="35">
        <v>0.97</v>
      </c>
      <c r="K282" s="35"/>
      <c r="L282" s="34" t="s">
        <v>369</v>
      </c>
    </row>
    <row r="283" spans="1:12" ht="12.75" customHeight="1" x14ac:dyDescent="0.25">
      <c r="A283" s="30">
        <v>274</v>
      </c>
      <c r="B283" s="31" t="s">
        <v>72</v>
      </c>
      <c r="C283" s="32" t="s">
        <v>26</v>
      </c>
      <c r="D283" s="33">
        <v>128</v>
      </c>
      <c r="E283" s="33">
        <v>128</v>
      </c>
      <c r="F283" s="33">
        <f t="shared" si="26"/>
        <v>153.6</v>
      </c>
      <c r="G283" s="35">
        <v>0.6</v>
      </c>
      <c r="H283" s="33">
        <f t="shared" si="27"/>
        <v>92.16</v>
      </c>
      <c r="I283" s="35"/>
      <c r="J283" s="35">
        <v>0.6</v>
      </c>
      <c r="K283" s="35"/>
      <c r="L283" s="34" t="s">
        <v>369</v>
      </c>
    </row>
    <row r="284" spans="1:12" ht="12.75" customHeight="1" x14ac:dyDescent="0.25">
      <c r="A284" s="30">
        <v>275</v>
      </c>
      <c r="B284" s="31" t="s">
        <v>73</v>
      </c>
      <c r="C284" s="32" t="s">
        <v>26</v>
      </c>
      <c r="D284" s="33">
        <v>128</v>
      </c>
      <c r="E284" s="33">
        <v>128</v>
      </c>
      <c r="F284" s="33">
        <f t="shared" si="26"/>
        <v>153.6</v>
      </c>
      <c r="G284" s="35">
        <v>1.9</v>
      </c>
      <c r="H284" s="33">
        <f t="shared" si="27"/>
        <v>291.83999999999997</v>
      </c>
      <c r="I284" s="35"/>
      <c r="J284" s="35">
        <v>1.9</v>
      </c>
      <c r="K284" s="35"/>
      <c r="L284" s="34" t="s">
        <v>369</v>
      </c>
    </row>
    <row r="285" spans="1:12" ht="38.25" customHeight="1" x14ac:dyDescent="0.25">
      <c r="A285" s="30">
        <v>276</v>
      </c>
      <c r="B285" s="31" t="s">
        <v>271</v>
      </c>
      <c r="C285" s="32" t="s">
        <v>20</v>
      </c>
      <c r="D285" s="33">
        <v>126500</v>
      </c>
      <c r="E285" s="33">
        <v>126500</v>
      </c>
      <c r="F285" s="33">
        <f t="shared" si="26"/>
        <v>151800</v>
      </c>
      <c r="G285" s="35">
        <v>1</v>
      </c>
      <c r="H285" s="33">
        <f t="shared" si="27"/>
        <v>151800</v>
      </c>
      <c r="I285" s="35">
        <v>1</v>
      </c>
      <c r="J285" s="35"/>
      <c r="K285" s="35"/>
      <c r="L285" s="34" t="s">
        <v>369</v>
      </c>
    </row>
    <row r="286" spans="1:12" ht="12.75" customHeight="1" x14ac:dyDescent="0.25">
      <c r="A286" s="30">
        <v>277</v>
      </c>
      <c r="B286" s="31" t="s">
        <v>72</v>
      </c>
      <c r="C286" s="32" t="s">
        <v>26</v>
      </c>
      <c r="D286" s="33">
        <v>128</v>
      </c>
      <c r="E286" s="33">
        <v>128</v>
      </c>
      <c r="F286" s="33">
        <f t="shared" si="26"/>
        <v>153.6</v>
      </c>
      <c r="G286" s="35">
        <v>6</v>
      </c>
      <c r="H286" s="33">
        <f t="shared" si="27"/>
        <v>921.59999999999991</v>
      </c>
      <c r="I286" s="35">
        <v>0</v>
      </c>
      <c r="J286" s="35">
        <v>6</v>
      </c>
      <c r="K286" s="35"/>
      <c r="L286" s="34" t="s">
        <v>369</v>
      </c>
    </row>
    <row r="287" spans="1:12" ht="12.75" customHeight="1" x14ac:dyDescent="0.25">
      <c r="A287" s="30">
        <v>278</v>
      </c>
      <c r="B287" s="31" t="s">
        <v>74</v>
      </c>
      <c r="C287" s="32" t="s">
        <v>26</v>
      </c>
      <c r="D287" s="33">
        <v>128</v>
      </c>
      <c r="E287" s="33">
        <v>128</v>
      </c>
      <c r="F287" s="33">
        <f t="shared" si="26"/>
        <v>153.6</v>
      </c>
      <c r="G287" s="35">
        <v>19</v>
      </c>
      <c r="H287" s="33">
        <f t="shared" si="27"/>
        <v>2918.4</v>
      </c>
      <c r="I287" s="35">
        <v>9.5</v>
      </c>
      <c r="J287" s="35">
        <v>9.5</v>
      </c>
      <c r="K287" s="35"/>
      <c r="L287" s="34" t="s">
        <v>369</v>
      </c>
    </row>
    <row r="288" spans="1:12" ht="25.5" customHeight="1" x14ac:dyDescent="0.25">
      <c r="A288" s="30">
        <v>279</v>
      </c>
      <c r="B288" s="31" t="s">
        <v>272</v>
      </c>
      <c r="C288" s="32" t="s">
        <v>20</v>
      </c>
      <c r="D288" s="33">
        <v>49</v>
      </c>
      <c r="E288" s="33">
        <v>49</v>
      </c>
      <c r="F288" s="33">
        <f t="shared" si="26"/>
        <v>58.8</v>
      </c>
      <c r="G288" s="35">
        <v>22</v>
      </c>
      <c r="H288" s="33">
        <f t="shared" si="27"/>
        <v>1293.5999999999999</v>
      </c>
      <c r="I288" s="35"/>
      <c r="J288" s="35">
        <v>22</v>
      </c>
      <c r="K288" s="35"/>
      <c r="L288" s="34" t="s">
        <v>369</v>
      </c>
    </row>
    <row r="289" spans="1:12" ht="12.75" customHeight="1" x14ac:dyDescent="0.25">
      <c r="A289" s="30">
        <v>280</v>
      </c>
      <c r="B289" s="31" t="s">
        <v>273</v>
      </c>
      <c r="C289" s="32" t="s">
        <v>20</v>
      </c>
      <c r="D289" s="33">
        <v>870</v>
      </c>
      <c r="E289" s="33">
        <v>870</v>
      </c>
      <c r="F289" s="33">
        <f t="shared" si="26"/>
        <v>1044</v>
      </c>
      <c r="G289" s="35">
        <v>4</v>
      </c>
      <c r="H289" s="33">
        <f t="shared" si="27"/>
        <v>4176</v>
      </c>
      <c r="I289" s="35"/>
      <c r="J289" s="35">
        <v>4</v>
      </c>
      <c r="K289" s="35"/>
      <c r="L289" s="34" t="s">
        <v>369</v>
      </c>
    </row>
    <row r="290" spans="1:12" ht="12.75" customHeight="1" x14ac:dyDescent="0.25">
      <c r="A290" s="30">
        <v>281</v>
      </c>
      <c r="B290" s="31" t="s">
        <v>274</v>
      </c>
      <c r="C290" s="32" t="s">
        <v>20</v>
      </c>
      <c r="D290" s="33">
        <v>518</v>
      </c>
      <c r="E290" s="33">
        <v>518</v>
      </c>
      <c r="F290" s="33">
        <f t="shared" si="26"/>
        <v>621.6</v>
      </c>
      <c r="G290" s="35">
        <v>4</v>
      </c>
      <c r="H290" s="33">
        <f t="shared" si="27"/>
        <v>2486.4</v>
      </c>
      <c r="I290" s="35">
        <v>4</v>
      </c>
      <c r="J290" s="35">
        <v>0</v>
      </c>
      <c r="K290" s="35"/>
      <c r="L290" s="34" t="s">
        <v>369</v>
      </c>
    </row>
    <row r="291" spans="1:12" ht="25.5" customHeight="1" x14ac:dyDescent="0.25">
      <c r="A291" s="30">
        <v>282</v>
      </c>
      <c r="B291" s="31" t="s">
        <v>275</v>
      </c>
      <c r="C291" s="32" t="s">
        <v>20</v>
      </c>
      <c r="D291" s="33">
        <v>500</v>
      </c>
      <c r="E291" s="33">
        <v>500</v>
      </c>
      <c r="F291" s="33">
        <f t="shared" si="26"/>
        <v>600</v>
      </c>
      <c r="G291" s="35">
        <v>4</v>
      </c>
      <c r="H291" s="33">
        <f t="shared" si="27"/>
        <v>2400</v>
      </c>
      <c r="I291" s="35"/>
      <c r="J291" s="35">
        <v>4</v>
      </c>
      <c r="K291" s="35"/>
      <c r="L291" s="34" t="s">
        <v>369</v>
      </c>
    </row>
    <row r="292" spans="1:12" ht="25.5" customHeight="1" x14ac:dyDescent="0.25">
      <c r="A292" s="30">
        <v>283</v>
      </c>
      <c r="B292" s="31" t="s">
        <v>276</v>
      </c>
      <c r="C292" s="32" t="s">
        <v>20</v>
      </c>
      <c r="D292" s="33">
        <v>500</v>
      </c>
      <c r="E292" s="33">
        <v>500</v>
      </c>
      <c r="F292" s="33">
        <f t="shared" si="26"/>
        <v>600</v>
      </c>
      <c r="G292" s="35">
        <v>8</v>
      </c>
      <c r="H292" s="33">
        <f t="shared" si="27"/>
        <v>4800</v>
      </c>
      <c r="I292" s="35"/>
      <c r="J292" s="35">
        <v>8</v>
      </c>
      <c r="K292" s="35"/>
      <c r="L292" s="34" t="s">
        <v>369</v>
      </c>
    </row>
    <row r="293" spans="1:12" ht="12.75" customHeight="1" x14ac:dyDescent="0.25">
      <c r="A293" s="30">
        <v>284</v>
      </c>
      <c r="B293" s="31" t="s">
        <v>277</v>
      </c>
      <c r="C293" s="32" t="s">
        <v>20</v>
      </c>
      <c r="D293" s="33">
        <v>30</v>
      </c>
      <c r="E293" s="33">
        <v>30</v>
      </c>
      <c r="F293" s="33">
        <f t="shared" si="26"/>
        <v>36</v>
      </c>
      <c r="G293" s="35">
        <v>4</v>
      </c>
      <c r="H293" s="33">
        <f t="shared" si="27"/>
        <v>144</v>
      </c>
      <c r="I293" s="35"/>
      <c r="J293" s="35">
        <v>4</v>
      </c>
      <c r="K293" s="35"/>
      <c r="L293" s="34" t="s">
        <v>369</v>
      </c>
    </row>
    <row r="294" spans="1:12" ht="12.75" customHeight="1" x14ac:dyDescent="0.25">
      <c r="A294" s="30">
        <v>285</v>
      </c>
      <c r="B294" s="31" t="s">
        <v>278</v>
      </c>
      <c r="C294" s="32" t="s">
        <v>20</v>
      </c>
      <c r="D294" s="33">
        <v>109</v>
      </c>
      <c r="E294" s="33">
        <v>109</v>
      </c>
      <c r="F294" s="33">
        <f t="shared" si="26"/>
        <v>130.79999999999998</v>
      </c>
      <c r="G294" s="35">
        <v>16</v>
      </c>
      <c r="H294" s="33">
        <f t="shared" si="27"/>
        <v>2092.7999999999997</v>
      </c>
      <c r="I294" s="35"/>
      <c r="J294" s="35">
        <v>16</v>
      </c>
      <c r="K294" s="35"/>
      <c r="L294" s="34" t="s">
        <v>369</v>
      </c>
    </row>
    <row r="295" spans="1:12" ht="12.75" customHeight="1" x14ac:dyDescent="0.25">
      <c r="A295" s="30">
        <v>286</v>
      </c>
      <c r="B295" s="31" t="s">
        <v>279</v>
      </c>
      <c r="C295" s="32" t="s">
        <v>20</v>
      </c>
      <c r="D295" s="33">
        <v>1.7</v>
      </c>
      <c r="E295" s="33">
        <v>1.7</v>
      </c>
      <c r="F295" s="33">
        <f t="shared" si="26"/>
        <v>2.04</v>
      </c>
      <c r="G295" s="35">
        <v>16</v>
      </c>
      <c r="H295" s="33">
        <f t="shared" si="27"/>
        <v>32.64</v>
      </c>
      <c r="I295" s="35"/>
      <c r="J295" s="35">
        <v>16</v>
      </c>
      <c r="K295" s="35"/>
      <c r="L295" s="34" t="s">
        <v>369</v>
      </c>
    </row>
    <row r="296" spans="1:12" ht="12.75" customHeight="1" x14ac:dyDescent="0.25">
      <c r="A296" s="30">
        <v>287</v>
      </c>
      <c r="B296" s="31" t="s">
        <v>280</v>
      </c>
      <c r="C296" s="32" t="s">
        <v>20</v>
      </c>
      <c r="D296" s="33">
        <v>1.6</v>
      </c>
      <c r="E296" s="33">
        <v>1.6</v>
      </c>
      <c r="F296" s="33">
        <f t="shared" si="26"/>
        <v>1.92</v>
      </c>
      <c r="G296" s="35">
        <v>16</v>
      </c>
      <c r="H296" s="33">
        <f t="shared" si="27"/>
        <v>30.72</v>
      </c>
      <c r="I296" s="35"/>
      <c r="J296" s="35">
        <v>16</v>
      </c>
      <c r="K296" s="35"/>
      <c r="L296" s="34" t="s">
        <v>369</v>
      </c>
    </row>
    <row r="297" spans="1:12" ht="12.75" customHeight="1" x14ac:dyDescent="0.25">
      <c r="A297" s="30">
        <v>288</v>
      </c>
      <c r="B297" s="31" t="s">
        <v>281</v>
      </c>
      <c r="C297" s="32" t="s">
        <v>49</v>
      </c>
      <c r="D297" s="33">
        <v>72</v>
      </c>
      <c r="E297" s="33">
        <v>72</v>
      </c>
      <c r="F297" s="33">
        <f t="shared" si="26"/>
        <v>86.399999999999991</v>
      </c>
      <c r="G297" s="35">
        <v>1.2</v>
      </c>
      <c r="H297" s="33">
        <f t="shared" si="27"/>
        <v>103.67999999999999</v>
      </c>
      <c r="I297" s="35"/>
      <c r="J297" s="35">
        <v>1.2</v>
      </c>
      <c r="K297" s="35"/>
      <c r="L297" s="34" t="s">
        <v>369</v>
      </c>
    </row>
    <row r="298" spans="1:12" ht="25.5" customHeight="1" x14ac:dyDescent="0.25">
      <c r="A298" s="30">
        <v>289</v>
      </c>
      <c r="B298" s="31" t="s">
        <v>282</v>
      </c>
      <c r="C298" s="32" t="s">
        <v>20</v>
      </c>
      <c r="D298" s="33">
        <v>1735</v>
      </c>
      <c r="E298" s="33">
        <v>1735</v>
      </c>
      <c r="F298" s="33">
        <f t="shared" si="26"/>
        <v>2082</v>
      </c>
      <c r="G298" s="35">
        <v>5</v>
      </c>
      <c r="H298" s="33">
        <f t="shared" si="27"/>
        <v>10410</v>
      </c>
      <c r="I298" s="35"/>
      <c r="J298" s="35">
        <v>5</v>
      </c>
      <c r="K298" s="35"/>
      <c r="L298" s="34" t="s">
        <v>369</v>
      </c>
    </row>
    <row r="299" spans="1:12" ht="12.75" customHeight="1" x14ac:dyDescent="0.25">
      <c r="A299" s="30">
        <v>290</v>
      </c>
      <c r="B299" s="31" t="s">
        <v>283</v>
      </c>
      <c r="C299" s="32" t="s">
        <v>20</v>
      </c>
      <c r="D299" s="33">
        <v>830</v>
      </c>
      <c r="E299" s="33">
        <v>830</v>
      </c>
      <c r="F299" s="33">
        <f t="shared" si="26"/>
        <v>996</v>
      </c>
      <c r="G299" s="35">
        <v>5</v>
      </c>
      <c r="H299" s="33">
        <f t="shared" si="27"/>
        <v>4980</v>
      </c>
      <c r="I299" s="35"/>
      <c r="J299" s="35">
        <v>5</v>
      </c>
      <c r="K299" s="35"/>
      <c r="L299" s="34" t="s">
        <v>369</v>
      </c>
    </row>
    <row r="300" spans="1:12" ht="39.75" customHeight="1" x14ac:dyDescent="0.25">
      <c r="A300" s="27">
        <v>291</v>
      </c>
      <c r="B300" s="28" t="s">
        <v>284</v>
      </c>
      <c r="C300" s="24"/>
      <c r="D300" s="29"/>
      <c r="E300" s="29"/>
      <c r="F300" s="29"/>
      <c r="G300" s="29"/>
      <c r="H300" s="29"/>
      <c r="I300" s="29"/>
      <c r="J300" s="29"/>
      <c r="K300" s="29"/>
      <c r="L300" s="34" t="s">
        <v>369</v>
      </c>
    </row>
    <row r="301" spans="1:12" ht="12.75" customHeight="1" x14ac:dyDescent="0.25">
      <c r="A301" s="30">
        <v>292</v>
      </c>
      <c r="B301" s="31" t="s">
        <v>269</v>
      </c>
      <c r="C301" s="32" t="s">
        <v>187</v>
      </c>
      <c r="D301" s="33">
        <v>1050</v>
      </c>
      <c r="E301" s="33">
        <v>1050</v>
      </c>
      <c r="F301" s="33">
        <f t="shared" ref="F301:F316" si="28">E301*1.2</f>
        <v>1260</v>
      </c>
      <c r="G301" s="35">
        <v>0.02</v>
      </c>
      <c r="H301" s="33">
        <f t="shared" ref="H301:H316" si="29">F301*G301</f>
        <v>25.2</v>
      </c>
      <c r="I301" s="35">
        <v>0.02</v>
      </c>
      <c r="J301" s="35"/>
      <c r="K301" s="35"/>
      <c r="L301" s="34" t="s">
        <v>369</v>
      </c>
    </row>
    <row r="302" spans="1:12" ht="12.75" customHeight="1" x14ac:dyDescent="0.25">
      <c r="A302" s="30">
        <v>293</v>
      </c>
      <c r="B302" s="31" t="s">
        <v>188</v>
      </c>
      <c r="C302" s="32" t="s">
        <v>187</v>
      </c>
      <c r="D302" s="33">
        <v>11740</v>
      </c>
      <c r="E302" s="33">
        <v>11740</v>
      </c>
      <c r="F302" s="33">
        <f t="shared" si="28"/>
        <v>14088</v>
      </c>
      <c r="G302" s="35">
        <v>0.47</v>
      </c>
      <c r="H302" s="33">
        <f t="shared" si="29"/>
        <v>6621.36</v>
      </c>
      <c r="I302" s="35">
        <v>0.47</v>
      </c>
      <c r="J302" s="35"/>
      <c r="K302" s="35"/>
      <c r="L302" s="34" t="s">
        <v>369</v>
      </c>
    </row>
    <row r="303" spans="1:12" ht="12.75" customHeight="1" x14ac:dyDescent="0.25">
      <c r="A303" s="30">
        <v>294</v>
      </c>
      <c r="B303" s="31" t="s">
        <v>285</v>
      </c>
      <c r="C303" s="32" t="s">
        <v>49</v>
      </c>
      <c r="D303" s="33">
        <v>95000</v>
      </c>
      <c r="E303" s="33">
        <v>95000</v>
      </c>
      <c r="F303" s="33">
        <f t="shared" si="28"/>
        <v>114000</v>
      </c>
      <c r="G303" s="35">
        <v>2.9000000000000001E-2</v>
      </c>
      <c r="H303" s="33">
        <f t="shared" si="29"/>
        <v>3306</v>
      </c>
      <c r="I303" s="35">
        <v>2.9000000000000001E-2</v>
      </c>
      <c r="J303" s="35"/>
      <c r="K303" s="35"/>
      <c r="L303" s="34" t="s">
        <v>369</v>
      </c>
    </row>
    <row r="304" spans="1:12" ht="12.75" customHeight="1" x14ac:dyDescent="0.25">
      <c r="A304" s="30">
        <v>295</v>
      </c>
      <c r="B304" s="31" t="s">
        <v>286</v>
      </c>
      <c r="C304" s="32" t="s">
        <v>49</v>
      </c>
      <c r="D304" s="33">
        <v>70000</v>
      </c>
      <c r="E304" s="33">
        <v>70000</v>
      </c>
      <c r="F304" s="33">
        <f t="shared" si="28"/>
        <v>84000</v>
      </c>
      <c r="G304" s="35">
        <v>1E-3</v>
      </c>
      <c r="H304" s="33">
        <f t="shared" si="29"/>
        <v>84</v>
      </c>
      <c r="I304" s="35"/>
      <c r="J304" s="35">
        <v>1E-3</v>
      </c>
      <c r="K304" s="35"/>
      <c r="L304" s="34" t="s">
        <v>369</v>
      </c>
    </row>
    <row r="305" spans="1:12" ht="12.75" customHeight="1" x14ac:dyDescent="0.25">
      <c r="A305" s="30">
        <v>296</v>
      </c>
      <c r="B305" s="31" t="s">
        <v>287</v>
      </c>
      <c r="C305" s="32" t="s">
        <v>49</v>
      </c>
      <c r="D305" s="33">
        <v>70000</v>
      </c>
      <c r="E305" s="33">
        <v>70000</v>
      </c>
      <c r="F305" s="33">
        <f t="shared" si="28"/>
        <v>84000</v>
      </c>
      <c r="G305" s="35">
        <v>2E-3</v>
      </c>
      <c r="H305" s="33">
        <f t="shared" si="29"/>
        <v>168</v>
      </c>
      <c r="I305" s="35"/>
      <c r="J305" s="35">
        <v>2E-3</v>
      </c>
      <c r="K305" s="35"/>
      <c r="L305" s="34" t="s">
        <v>369</v>
      </c>
    </row>
    <row r="306" spans="1:12" ht="12.75" customHeight="1" x14ac:dyDescent="0.25">
      <c r="A306" s="30">
        <v>297</v>
      </c>
      <c r="B306" s="31" t="s">
        <v>288</v>
      </c>
      <c r="C306" s="32" t="s">
        <v>49</v>
      </c>
      <c r="D306" s="33">
        <v>70000</v>
      </c>
      <c r="E306" s="33">
        <v>70000</v>
      </c>
      <c r="F306" s="33">
        <f t="shared" si="28"/>
        <v>84000</v>
      </c>
      <c r="G306" s="35">
        <v>1.7000000000000001E-2</v>
      </c>
      <c r="H306" s="33">
        <f t="shared" si="29"/>
        <v>1428</v>
      </c>
      <c r="I306" s="35"/>
      <c r="J306" s="35">
        <v>1.7000000000000001E-2</v>
      </c>
      <c r="K306" s="35"/>
      <c r="L306" s="34" t="s">
        <v>369</v>
      </c>
    </row>
    <row r="307" spans="1:12" ht="25.5" customHeight="1" x14ac:dyDescent="0.25">
      <c r="A307" s="30">
        <v>298</v>
      </c>
      <c r="B307" s="31" t="s">
        <v>289</v>
      </c>
      <c r="C307" s="32" t="s">
        <v>49</v>
      </c>
      <c r="D307" s="33">
        <v>110</v>
      </c>
      <c r="E307" s="33">
        <v>110</v>
      </c>
      <c r="F307" s="33">
        <f t="shared" si="28"/>
        <v>132</v>
      </c>
      <c r="G307" s="35">
        <v>1.4999999999999999E-2</v>
      </c>
      <c r="H307" s="33">
        <f t="shared" si="29"/>
        <v>1.98</v>
      </c>
      <c r="I307" s="35">
        <v>1.4999999999999999E-2</v>
      </c>
      <c r="J307" s="35">
        <v>0</v>
      </c>
      <c r="K307" s="35"/>
      <c r="L307" s="34" t="s">
        <v>369</v>
      </c>
    </row>
    <row r="308" spans="1:12" ht="12.75" customHeight="1" x14ac:dyDescent="0.25">
      <c r="A308" s="30">
        <v>299</v>
      </c>
      <c r="B308" s="31" t="s">
        <v>290</v>
      </c>
      <c r="C308" s="32" t="s">
        <v>20</v>
      </c>
      <c r="D308" s="33">
        <v>14.6</v>
      </c>
      <c r="E308" s="33">
        <v>14.6</v>
      </c>
      <c r="F308" s="33">
        <f t="shared" si="28"/>
        <v>17.52</v>
      </c>
      <c r="G308" s="35">
        <v>24</v>
      </c>
      <c r="H308" s="33">
        <f t="shared" si="29"/>
        <v>420.48</v>
      </c>
      <c r="I308" s="35"/>
      <c r="J308" s="35">
        <v>24</v>
      </c>
      <c r="K308" s="35"/>
      <c r="L308" s="34" t="s">
        <v>369</v>
      </c>
    </row>
    <row r="309" spans="1:12" ht="12.75" customHeight="1" x14ac:dyDescent="0.25">
      <c r="A309" s="30">
        <v>300</v>
      </c>
      <c r="B309" s="31" t="s">
        <v>291</v>
      </c>
      <c r="C309" s="32" t="s">
        <v>20</v>
      </c>
      <c r="D309" s="33">
        <v>4.5</v>
      </c>
      <c r="E309" s="33">
        <v>4.5</v>
      </c>
      <c r="F309" s="33">
        <f t="shared" si="28"/>
        <v>5.3999999999999995</v>
      </c>
      <c r="G309" s="35">
        <v>24</v>
      </c>
      <c r="H309" s="33">
        <f t="shared" si="29"/>
        <v>129.6</v>
      </c>
      <c r="I309" s="35"/>
      <c r="J309" s="35">
        <v>24</v>
      </c>
      <c r="K309" s="35"/>
      <c r="L309" s="34" t="s">
        <v>369</v>
      </c>
    </row>
    <row r="310" spans="1:12" ht="12.75" customHeight="1" x14ac:dyDescent="0.25">
      <c r="A310" s="30">
        <v>301</v>
      </c>
      <c r="B310" s="31" t="s">
        <v>292</v>
      </c>
      <c r="C310" s="32" t="s">
        <v>20</v>
      </c>
      <c r="D310" s="33">
        <v>7</v>
      </c>
      <c r="E310" s="33">
        <v>7</v>
      </c>
      <c r="F310" s="33">
        <f t="shared" si="28"/>
        <v>8.4</v>
      </c>
      <c r="G310" s="35">
        <v>24</v>
      </c>
      <c r="H310" s="33">
        <f t="shared" si="29"/>
        <v>201.60000000000002</v>
      </c>
      <c r="I310" s="35"/>
      <c r="J310" s="35">
        <v>24</v>
      </c>
      <c r="K310" s="35"/>
      <c r="L310" s="34" t="s">
        <v>369</v>
      </c>
    </row>
    <row r="311" spans="1:12" ht="12.75" customHeight="1" x14ac:dyDescent="0.25">
      <c r="A311" s="30">
        <v>302</v>
      </c>
      <c r="B311" s="31" t="s">
        <v>72</v>
      </c>
      <c r="C311" s="32" t="s">
        <v>26</v>
      </c>
      <c r="D311" s="33">
        <v>128</v>
      </c>
      <c r="E311" s="33">
        <v>128</v>
      </c>
      <c r="F311" s="33">
        <f t="shared" si="28"/>
        <v>153.6</v>
      </c>
      <c r="G311" s="35">
        <v>0.48</v>
      </c>
      <c r="H311" s="33">
        <f t="shared" si="29"/>
        <v>73.727999999999994</v>
      </c>
      <c r="I311" s="35"/>
      <c r="J311" s="35">
        <v>0.48</v>
      </c>
      <c r="K311" s="35"/>
      <c r="L311" s="34" t="s">
        <v>369</v>
      </c>
    </row>
    <row r="312" spans="1:12" ht="12.75" customHeight="1" x14ac:dyDescent="0.25">
      <c r="A312" s="30">
        <v>303</v>
      </c>
      <c r="B312" s="31" t="s">
        <v>73</v>
      </c>
      <c r="C312" s="32" t="s">
        <v>26</v>
      </c>
      <c r="D312" s="33">
        <v>128</v>
      </c>
      <c r="E312" s="33">
        <v>128</v>
      </c>
      <c r="F312" s="33">
        <f t="shared" si="28"/>
        <v>153.6</v>
      </c>
      <c r="G312" s="35">
        <v>0.76</v>
      </c>
      <c r="H312" s="33">
        <f t="shared" si="29"/>
        <v>116.73599999999999</v>
      </c>
      <c r="I312" s="35"/>
      <c r="J312" s="35">
        <v>0.76</v>
      </c>
      <c r="K312" s="35"/>
      <c r="L312" s="34" t="s">
        <v>369</v>
      </c>
    </row>
    <row r="313" spans="1:12" ht="25.5" customHeight="1" x14ac:dyDescent="0.25">
      <c r="A313" s="30">
        <v>304</v>
      </c>
      <c r="B313" s="31" t="s">
        <v>293</v>
      </c>
      <c r="C313" s="32" t="s">
        <v>20</v>
      </c>
      <c r="D313" s="33">
        <v>183</v>
      </c>
      <c r="E313" s="33">
        <v>183</v>
      </c>
      <c r="F313" s="33">
        <f t="shared" si="28"/>
        <v>219.6</v>
      </c>
      <c r="G313" s="35">
        <v>1</v>
      </c>
      <c r="H313" s="33">
        <f t="shared" si="29"/>
        <v>219.6</v>
      </c>
      <c r="I313" s="35"/>
      <c r="J313" s="35">
        <v>1</v>
      </c>
      <c r="K313" s="35"/>
      <c r="L313" s="34" t="s">
        <v>369</v>
      </c>
    </row>
    <row r="314" spans="1:12" ht="25.5" customHeight="1" x14ac:dyDescent="0.25">
      <c r="A314" s="30">
        <v>305</v>
      </c>
      <c r="B314" s="31" t="s">
        <v>294</v>
      </c>
      <c r="C314" s="32" t="s">
        <v>20</v>
      </c>
      <c r="D314" s="33">
        <v>565</v>
      </c>
      <c r="E314" s="33">
        <v>565</v>
      </c>
      <c r="F314" s="33">
        <f t="shared" si="28"/>
        <v>678</v>
      </c>
      <c r="G314" s="35">
        <v>1</v>
      </c>
      <c r="H314" s="33">
        <f t="shared" si="29"/>
        <v>678</v>
      </c>
      <c r="I314" s="35"/>
      <c r="J314" s="35">
        <v>1</v>
      </c>
      <c r="K314" s="35"/>
      <c r="L314" s="34" t="s">
        <v>369</v>
      </c>
    </row>
    <row r="315" spans="1:12" ht="12.75" customHeight="1" x14ac:dyDescent="0.25">
      <c r="A315" s="30">
        <v>306</v>
      </c>
      <c r="B315" s="31" t="s">
        <v>295</v>
      </c>
      <c r="C315" s="32" t="s">
        <v>20</v>
      </c>
      <c r="D315" s="33">
        <v>235</v>
      </c>
      <c r="E315" s="33">
        <v>235</v>
      </c>
      <c r="F315" s="33">
        <f t="shared" si="28"/>
        <v>282</v>
      </c>
      <c r="G315" s="35">
        <v>2</v>
      </c>
      <c r="H315" s="33">
        <f t="shared" si="29"/>
        <v>564</v>
      </c>
      <c r="I315" s="35"/>
      <c r="J315" s="35">
        <v>2</v>
      </c>
      <c r="K315" s="35"/>
      <c r="L315" s="34" t="s">
        <v>369</v>
      </c>
    </row>
    <row r="316" spans="1:12" ht="25.5" customHeight="1" x14ac:dyDescent="0.25">
      <c r="A316" s="30">
        <v>307</v>
      </c>
      <c r="B316" s="31" t="s">
        <v>294</v>
      </c>
      <c r="C316" s="32" t="s">
        <v>20</v>
      </c>
      <c r="D316" s="33">
        <v>565</v>
      </c>
      <c r="E316" s="33">
        <v>565</v>
      </c>
      <c r="F316" s="33">
        <f t="shared" si="28"/>
        <v>678</v>
      </c>
      <c r="G316" s="35">
        <v>6</v>
      </c>
      <c r="H316" s="33">
        <f t="shared" si="29"/>
        <v>4068</v>
      </c>
      <c r="I316" s="35"/>
      <c r="J316" s="35">
        <v>6</v>
      </c>
      <c r="K316" s="35"/>
      <c r="L316" s="34" t="s">
        <v>369</v>
      </c>
    </row>
    <row r="317" spans="1:12" ht="39.75" customHeight="1" x14ac:dyDescent="0.25">
      <c r="A317" s="27">
        <v>308</v>
      </c>
      <c r="B317" s="28" t="s">
        <v>296</v>
      </c>
      <c r="C317" s="24"/>
      <c r="D317" s="29"/>
      <c r="E317" s="29"/>
      <c r="F317" s="29"/>
      <c r="G317" s="29"/>
      <c r="H317" s="29"/>
      <c r="I317" s="29"/>
      <c r="J317" s="29"/>
      <c r="K317" s="29"/>
      <c r="L317" s="34" t="s">
        <v>369</v>
      </c>
    </row>
    <row r="318" spans="1:12" ht="25.5" customHeight="1" x14ac:dyDescent="0.25">
      <c r="A318" s="30">
        <v>309</v>
      </c>
      <c r="B318" s="31" t="s">
        <v>297</v>
      </c>
      <c r="C318" s="32" t="s">
        <v>20</v>
      </c>
      <c r="D318" s="33">
        <v>2697</v>
      </c>
      <c r="E318" s="33">
        <v>2697</v>
      </c>
      <c r="F318" s="33">
        <f t="shared" ref="F318:F324" si="30">E318*1.2</f>
        <v>3236.4</v>
      </c>
      <c r="G318" s="35">
        <v>5</v>
      </c>
      <c r="H318" s="33">
        <f t="shared" ref="H318:H324" si="31">F318*G318</f>
        <v>16182</v>
      </c>
      <c r="I318" s="35"/>
      <c r="J318" s="35">
        <v>5</v>
      </c>
      <c r="K318" s="35"/>
      <c r="L318" s="34" t="s">
        <v>369</v>
      </c>
    </row>
    <row r="319" spans="1:12" ht="25.5" customHeight="1" x14ac:dyDescent="0.25">
      <c r="A319" s="30">
        <v>310</v>
      </c>
      <c r="B319" s="31" t="s">
        <v>298</v>
      </c>
      <c r="C319" s="32" t="s">
        <v>20</v>
      </c>
      <c r="D319" s="33">
        <v>2697</v>
      </c>
      <c r="E319" s="33">
        <v>2697</v>
      </c>
      <c r="F319" s="33">
        <f t="shared" si="30"/>
        <v>3236.4</v>
      </c>
      <c r="G319" s="35">
        <v>1</v>
      </c>
      <c r="H319" s="33">
        <f t="shared" si="31"/>
        <v>3236.4</v>
      </c>
      <c r="I319" s="35"/>
      <c r="J319" s="35">
        <v>1</v>
      </c>
      <c r="K319" s="35"/>
      <c r="L319" s="34" t="s">
        <v>369</v>
      </c>
    </row>
    <row r="320" spans="1:12" ht="25.5" customHeight="1" x14ac:dyDescent="0.25">
      <c r="A320" s="30">
        <v>311</v>
      </c>
      <c r="B320" s="31" t="s">
        <v>299</v>
      </c>
      <c r="C320" s="32" t="s">
        <v>20</v>
      </c>
      <c r="D320" s="33">
        <v>2697</v>
      </c>
      <c r="E320" s="33">
        <v>2697</v>
      </c>
      <c r="F320" s="33">
        <f t="shared" si="30"/>
        <v>3236.4</v>
      </c>
      <c r="G320" s="35">
        <v>1</v>
      </c>
      <c r="H320" s="33">
        <f t="shared" si="31"/>
        <v>3236.4</v>
      </c>
      <c r="I320" s="35"/>
      <c r="J320" s="35">
        <v>1</v>
      </c>
      <c r="K320" s="35"/>
      <c r="L320" s="34" t="s">
        <v>369</v>
      </c>
    </row>
    <row r="321" spans="1:12" ht="12.75" customHeight="1" x14ac:dyDescent="0.25">
      <c r="A321" s="30">
        <v>312</v>
      </c>
      <c r="B321" s="31" t="s">
        <v>300</v>
      </c>
      <c r="C321" s="32" t="s">
        <v>49</v>
      </c>
      <c r="D321" s="33">
        <v>95000</v>
      </c>
      <c r="E321" s="33">
        <v>95000</v>
      </c>
      <c r="F321" s="33">
        <f t="shared" si="30"/>
        <v>114000</v>
      </c>
      <c r="G321" s="35">
        <v>8.5000000000000006E-2</v>
      </c>
      <c r="H321" s="33">
        <f t="shared" si="31"/>
        <v>9690</v>
      </c>
      <c r="I321" s="35">
        <v>8.5000000000000006E-2</v>
      </c>
      <c r="J321" s="35"/>
      <c r="K321" s="35"/>
      <c r="L321" s="34" t="s">
        <v>369</v>
      </c>
    </row>
    <row r="322" spans="1:12" ht="12.75" customHeight="1" x14ac:dyDescent="0.25">
      <c r="A322" s="30">
        <v>313</v>
      </c>
      <c r="B322" s="31" t="s">
        <v>287</v>
      </c>
      <c r="C322" s="32" t="s">
        <v>49</v>
      </c>
      <c r="D322" s="33">
        <v>70000</v>
      </c>
      <c r="E322" s="33">
        <v>70000</v>
      </c>
      <c r="F322" s="33">
        <f t="shared" si="30"/>
        <v>84000</v>
      </c>
      <c r="G322" s="35">
        <v>8.0000000000000002E-3</v>
      </c>
      <c r="H322" s="33">
        <f t="shared" si="31"/>
        <v>672</v>
      </c>
      <c r="I322" s="35"/>
      <c r="J322" s="35">
        <v>8.0000000000000002E-3</v>
      </c>
      <c r="K322" s="35"/>
      <c r="L322" s="34" t="s">
        <v>369</v>
      </c>
    </row>
    <row r="323" spans="1:12" ht="12.75" customHeight="1" x14ac:dyDescent="0.25">
      <c r="A323" s="30">
        <v>314</v>
      </c>
      <c r="B323" s="31" t="s">
        <v>269</v>
      </c>
      <c r="C323" s="32" t="s">
        <v>187</v>
      </c>
      <c r="D323" s="33">
        <v>1050</v>
      </c>
      <c r="E323" s="33">
        <v>1050</v>
      </c>
      <c r="F323" s="33">
        <f t="shared" si="30"/>
        <v>1260</v>
      </c>
      <c r="G323" s="35">
        <v>0.18</v>
      </c>
      <c r="H323" s="33">
        <f t="shared" si="31"/>
        <v>226.79999999999998</v>
      </c>
      <c r="I323" s="35">
        <v>0.18</v>
      </c>
      <c r="J323" s="35"/>
      <c r="K323" s="35"/>
      <c r="L323" s="34" t="s">
        <v>369</v>
      </c>
    </row>
    <row r="324" spans="1:12" ht="12.75" customHeight="1" x14ac:dyDescent="0.25">
      <c r="A324" s="30">
        <v>315</v>
      </c>
      <c r="B324" s="31" t="s">
        <v>188</v>
      </c>
      <c r="C324" s="32" t="s">
        <v>187</v>
      </c>
      <c r="D324" s="33">
        <v>11740</v>
      </c>
      <c r="E324" s="33">
        <v>11740</v>
      </c>
      <c r="F324" s="33">
        <f t="shared" si="30"/>
        <v>14088</v>
      </c>
      <c r="G324" s="35">
        <v>0.4</v>
      </c>
      <c r="H324" s="33">
        <f t="shared" si="31"/>
        <v>5635.2000000000007</v>
      </c>
      <c r="I324" s="35">
        <v>0.4</v>
      </c>
      <c r="J324" s="35"/>
      <c r="K324" s="35"/>
      <c r="L324" s="34" t="s">
        <v>369</v>
      </c>
    </row>
    <row r="325" spans="1:12" ht="36.75" customHeight="1" x14ac:dyDescent="0.25">
      <c r="A325" s="27">
        <v>316</v>
      </c>
      <c r="B325" s="23" t="s">
        <v>301</v>
      </c>
      <c r="C325" s="24"/>
      <c r="D325" s="24"/>
      <c r="E325" s="24"/>
      <c r="F325" s="25"/>
      <c r="G325" s="25"/>
      <c r="H325" s="24"/>
      <c r="I325" s="24"/>
      <c r="J325" s="24"/>
      <c r="K325" s="24"/>
      <c r="L325" s="34" t="s">
        <v>369</v>
      </c>
    </row>
    <row r="326" spans="1:12" ht="39.75" customHeight="1" x14ac:dyDescent="0.25">
      <c r="A326" s="27">
        <v>317</v>
      </c>
      <c r="B326" s="28" t="s">
        <v>302</v>
      </c>
      <c r="C326" s="24"/>
      <c r="D326" s="29"/>
      <c r="E326" s="29"/>
      <c r="F326" s="29"/>
      <c r="G326" s="29"/>
      <c r="H326" s="29"/>
      <c r="I326" s="29"/>
      <c r="J326" s="29"/>
      <c r="K326" s="29"/>
      <c r="L326" s="34" t="s">
        <v>369</v>
      </c>
    </row>
    <row r="327" spans="1:12" ht="12.75" customHeight="1" x14ac:dyDescent="0.25">
      <c r="A327" s="30">
        <v>318</v>
      </c>
      <c r="B327" s="31" t="s">
        <v>269</v>
      </c>
      <c r="C327" s="32" t="s">
        <v>187</v>
      </c>
      <c r="D327" s="33">
        <v>1050</v>
      </c>
      <c r="E327" s="33">
        <v>1050</v>
      </c>
      <c r="F327" s="33">
        <f t="shared" ref="F327:F334" si="32">E327*1.2</f>
        <v>1260</v>
      </c>
      <c r="G327" s="35">
        <v>0.02</v>
      </c>
      <c r="H327" s="33">
        <f t="shared" ref="H327:H334" si="33">F327*G327</f>
        <v>25.2</v>
      </c>
      <c r="I327" s="35">
        <v>0.02</v>
      </c>
      <c r="J327" s="35"/>
      <c r="K327" s="35"/>
      <c r="L327" s="34" t="s">
        <v>369</v>
      </c>
    </row>
    <row r="328" spans="1:12" ht="12.75" customHeight="1" x14ac:dyDescent="0.25">
      <c r="A328" s="30">
        <v>319</v>
      </c>
      <c r="B328" s="31" t="s">
        <v>270</v>
      </c>
      <c r="C328" s="32" t="s">
        <v>187</v>
      </c>
      <c r="D328" s="33">
        <v>9550</v>
      </c>
      <c r="E328" s="33">
        <v>9550</v>
      </c>
      <c r="F328" s="33">
        <f t="shared" si="32"/>
        <v>11460</v>
      </c>
      <c r="G328" s="35">
        <v>0.3</v>
      </c>
      <c r="H328" s="33">
        <f t="shared" si="33"/>
        <v>3438</v>
      </c>
      <c r="I328" s="35"/>
      <c r="J328" s="35">
        <v>0.3</v>
      </c>
      <c r="K328" s="35"/>
      <c r="L328" s="34" t="s">
        <v>369</v>
      </c>
    </row>
    <row r="329" spans="1:12" ht="25.5" customHeight="1" x14ac:dyDescent="0.25">
      <c r="A329" s="30">
        <v>320</v>
      </c>
      <c r="B329" s="31" t="s">
        <v>303</v>
      </c>
      <c r="C329" s="32" t="s">
        <v>20</v>
      </c>
      <c r="D329" s="33">
        <v>108500</v>
      </c>
      <c r="E329" s="33">
        <v>108500</v>
      </c>
      <c r="F329" s="33">
        <f t="shared" si="32"/>
        <v>130200</v>
      </c>
      <c r="G329" s="35">
        <v>1</v>
      </c>
      <c r="H329" s="33">
        <f t="shared" si="33"/>
        <v>130200</v>
      </c>
      <c r="I329" s="35">
        <v>1</v>
      </c>
      <c r="J329" s="35"/>
      <c r="K329" s="35"/>
      <c r="L329" s="34" t="s">
        <v>369</v>
      </c>
    </row>
    <row r="330" spans="1:12" ht="12.75" customHeight="1" x14ac:dyDescent="0.25">
      <c r="A330" s="30">
        <v>321</v>
      </c>
      <c r="B330" s="31" t="s">
        <v>304</v>
      </c>
      <c r="C330" s="32" t="s">
        <v>49</v>
      </c>
      <c r="D330" s="33">
        <v>110</v>
      </c>
      <c r="E330" s="33">
        <v>110</v>
      </c>
      <c r="F330" s="33">
        <f t="shared" si="32"/>
        <v>132</v>
      </c>
      <c r="G330" s="35">
        <v>4.3999999999999997E-2</v>
      </c>
      <c r="H330" s="33">
        <f t="shared" si="33"/>
        <v>5.8079999999999998</v>
      </c>
      <c r="I330" s="35">
        <v>4.3999999999999997E-2</v>
      </c>
      <c r="J330" s="35"/>
      <c r="K330" s="35"/>
      <c r="L330" s="34" t="s">
        <v>369</v>
      </c>
    </row>
    <row r="331" spans="1:12" ht="12.75" customHeight="1" x14ac:dyDescent="0.25">
      <c r="A331" s="30">
        <v>322</v>
      </c>
      <c r="B331" s="31" t="s">
        <v>305</v>
      </c>
      <c r="C331" s="32" t="s">
        <v>49</v>
      </c>
      <c r="D331" s="33">
        <v>104000</v>
      </c>
      <c r="E331" s="33">
        <v>104000</v>
      </c>
      <c r="F331" s="33">
        <f t="shared" si="32"/>
        <v>124800</v>
      </c>
      <c r="G331" s="35">
        <v>7.9000000000000001E-2</v>
      </c>
      <c r="H331" s="33">
        <f t="shared" si="33"/>
        <v>9859.2000000000007</v>
      </c>
      <c r="I331" s="35">
        <v>7.9000000000000001E-2</v>
      </c>
      <c r="J331" s="35"/>
      <c r="K331" s="35"/>
      <c r="L331" s="34" t="s">
        <v>369</v>
      </c>
    </row>
    <row r="332" spans="1:12" ht="12.75" customHeight="1" x14ac:dyDescent="0.25">
      <c r="A332" s="30">
        <v>323</v>
      </c>
      <c r="B332" s="31" t="s">
        <v>306</v>
      </c>
      <c r="C332" s="32" t="s">
        <v>49</v>
      </c>
      <c r="D332" s="33">
        <v>104000</v>
      </c>
      <c r="E332" s="33">
        <v>104000</v>
      </c>
      <c r="F332" s="33">
        <f t="shared" si="32"/>
        <v>124800</v>
      </c>
      <c r="G332" s="35">
        <v>5.0000000000000001E-3</v>
      </c>
      <c r="H332" s="33">
        <f t="shared" si="33"/>
        <v>624</v>
      </c>
      <c r="I332" s="35">
        <v>5.0000000000000001E-3</v>
      </c>
      <c r="J332" s="35"/>
      <c r="K332" s="35"/>
      <c r="L332" s="34" t="s">
        <v>369</v>
      </c>
    </row>
    <row r="333" spans="1:12" ht="12.75" customHeight="1" x14ac:dyDescent="0.25">
      <c r="A333" s="30">
        <v>324</v>
      </c>
      <c r="B333" s="31" t="s">
        <v>72</v>
      </c>
      <c r="C333" s="32" t="s">
        <v>26</v>
      </c>
      <c r="D333" s="33">
        <v>128</v>
      </c>
      <c r="E333" s="33">
        <v>128</v>
      </c>
      <c r="F333" s="33">
        <f t="shared" si="32"/>
        <v>153.6</v>
      </c>
      <c r="G333" s="35">
        <v>0.12</v>
      </c>
      <c r="H333" s="33">
        <f t="shared" si="33"/>
        <v>18.431999999999999</v>
      </c>
      <c r="I333" s="35"/>
      <c r="J333" s="35">
        <v>0.12</v>
      </c>
      <c r="K333" s="35"/>
      <c r="L333" s="34" t="s">
        <v>369</v>
      </c>
    </row>
    <row r="334" spans="1:12" ht="12.75" customHeight="1" x14ac:dyDescent="0.25">
      <c r="A334" s="30">
        <v>325</v>
      </c>
      <c r="B334" s="31" t="s">
        <v>73</v>
      </c>
      <c r="C334" s="32" t="s">
        <v>26</v>
      </c>
      <c r="D334" s="33">
        <v>128</v>
      </c>
      <c r="E334" s="33">
        <v>128</v>
      </c>
      <c r="F334" s="33">
        <f t="shared" si="32"/>
        <v>153.6</v>
      </c>
      <c r="G334" s="35">
        <v>0.38</v>
      </c>
      <c r="H334" s="33">
        <f t="shared" si="33"/>
        <v>58.367999999999995</v>
      </c>
      <c r="I334" s="35"/>
      <c r="J334" s="35">
        <v>0.38</v>
      </c>
      <c r="K334" s="35"/>
      <c r="L334" s="34" t="s">
        <v>369</v>
      </c>
    </row>
    <row r="335" spans="1:12" ht="39.75" customHeight="1" x14ac:dyDescent="0.25">
      <c r="A335" s="27">
        <v>326</v>
      </c>
      <c r="B335" s="28" t="s">
        <v>307</v>
      </c>
      <c r="C335" s="24"/>
      <c r="D335" s="29"/>
      <c r="E335" s="29"/>
      <c r="F335" s="29"/>
      <c r="G335" s="29"/>
      <c r="H335" s="29"/>
      <c r="I335" s="29"/>
      <c r="J335" s="29"/>
      <c r="K335" s="29"/>
      <c r="L335" s="34" t="s">
        <v>369</v>
      </c>
    </row>
    <row r="336" spans="1:12" ht="12.75" customHeight="1" x14ac:dyDescent="0.25">
      <c r="A336" s="30">
        <v>327</v>
      </c>
      <c r="B336" s="31" t="s">
        <v>308</v>
      </c>
      <c r="C336" s="32" t="s">
        <v>187</v>
      </c>
      <c r="D336" s="33">
        <v>2720</v>
      </c>
      <c r="E336" s="33">
        <v>2720</v>
      </c>
      <c r="F336" s="33">
        <f>E336*1.2</f>
        <v>3264</v>
      </c>
      <c r="G336" s="35">
        <v>3.1</v>
      </c>
      <c r="H336" s="33">
        <f>F336*G336</f>
        <v>10118.4</v>
      </c>
      <c r="I336" s="35"/>
      <c r="J336" s="35">
        <v>3.1</v>
      </c>
      <c r="K336" s="35"/>
      <c r="L336" s="34" t="s">
        <v>369</v>
      </c>
    </row>
    <row r="337" spans="1:12" ht="12.75" customHeight="1" x14ac:dyDescent="0.25">
      <c r="A337" s="30">
        <v>328</v>
      </c>
      <c r="B337" s="31" t="s">
        <v>188</v>
      </c>
      <c r="C337" s="32" t="s">
        <v>187</v>
      </c>
      <c r="D337" s="33">
        <v>11740</v>
      </c>
      <c r="E337" s="33">
        <v>11740</v>
      </c>
      <c r="F337" s="33">
        <f>E337*1.2</f>
        <v>14088</v>
      </c>
      <c r="G337" s="35">
        <v>2.4500000000000002</v>
      </c>
      <c r="H337" s="33">
        <f>F337*G337</f>
        <v>34515.600000000006</v>
      </c>
      <c r="I337" s="35">
        <v>2.4500000000000002</v>
      </c>
      <c r="J337" s="35"/>
      <c r="K337" s="35"/>
      <c r="L337" s="34" t="s">
        <v>369</v>
      </c>
    </row>
    <row r="338" spans="1:12" ht="39.75" customHeight="1" x14ac:dyDescent="0.25">
      <c r="A338" s="27">
        <v>329</v>
      </c>
      <c r="B338" s="28" t="s">
        <v>309</v>
      </c>
      <c r="C338" s="24"/>
      <c r="D338" s="29"/>
      <c r="E338" s="29"/>
      <c r="F338" s="29"/>
      <c r="G338" s="29"/>
      <c r="H338" s="29"/>
      <c r="I338" s="29"/>
      <c r="J338" s="29"/>
      <c r="K338" s="29"/>
      <c r="L338" s="34" t="s">
        <v>369</v>
      </c>
    </row>
    <row r="339" spans="1:12" ht="12.75" customHeight="1" x14ac:dyDescent="0.25">
      <c r="A339" s="30">
        <v>330</v>
      </c>
      <c r="B339" s="31" t="s">
        <v>310</v>
      </c>
      <c r="C339" s="32" t="s">
        <v>49</v>
      </c>
      <c r="D339" s="33">
        <v>95000</v>
      </c>
      <c r="E339" s="33">
        <v>95000</v>
      </c>
      <c r="F339" s="33">
        <f t="shared" ref="F339:F370" si="34">E339*1.2</f>
        <v>114000</v>
      </c>
      <c r="G339" s="35">
        <v>6.2E-2</v>
      </c>
      <c r="H339" s="33">
        <f t="shared" ref="H339:H370" si="35">F339*G339</f>
        <v>7068</v>
      </c>
      <c r="I339" s="35">
        <v>6.2E-2</v>
      </c>
      <c r="J339" s="35"/>
      <c r="K339" s="35"/>
      <c r="L339" s="34" t="s">
        <v>369</v>
      </c>
    </row>
    <row r="340" spans="1:12" ht="12.75" customHeight="1" x14ac:dyDescent="0.25">
      <c r="A340" s="30">
        <v>331</v>
      </c>
      <c r="B340" s="31" t="s">
        <v>311</v>
      </c>
      <c r="C340" s="32" t="s">
        <v>20</v>
      </c>
      <c r="D340" s="33">
        <v>980</v>
      </c>
      <c r="E340" s="33">
        <v>980</v>
      </c>
      <c r="F340" s="33">
        <f t="shared" si="34"/>
        <v>1176</v>
      </c>
      <c r="G340" s="35">
        <v>1</v>
      </c>
      <c r="H340" s="33">
        <f t="shared" si="35"/>
        <v>1176</v>
      </c>
      <c r="I340" s="35">
        <v>1</v>
      </c>
      <c r="J340" s="35"/>
      <c r="K340" s="35"/>
      <c r="L340" s="34" t="s">
        <v>369</v>
      </c>
    </row>
    <row r="341" spans="1:12" ht="12.75" customHeight="1" x14ac:dyDescent="0.25">
      <c r="A341" s="30">
        <v>332</v>
      </c>
      <c r="B341" s="31" t="s">
        <v>312</v>
      </c>
      <c r="C341" s="32" t="s">
        <v>20</v>
      </c>
      <c r="D341" s="33">
        <v>402</v>
      </c>
      <c r="E341" s="33">
        <v>402</v>
      </c>
      <c r="F341" s="33">
        <f t="shared" si="34"/>
        <v>482.4</v>
      </c>
      <c r="G341" s="35">
        <v>1</v>
      </c>
      <c r="H341" s="33">
        <f t="shared" si="35"/>
        <v>482.4</v>
      </c>
      <c r="I341" s="35">
        <v>1</v>
      </c>
      <c r="J341" s="35"/>
      <c r="K341" s="35"/>
      <c r="L341" s="34" t="s">
        <v>369</v>
      </c>
    </row>
    <row r="342" spans="1:12" ht="12.75" customHeight="1" x14ac:dyDescent="0.25">
      <c r="A342" s="30">
        <v>333</v>
      </c>
      <c r="B342" s="31" t="s">
        <v>313</v>
      </c>
      <c r="C342" s="32" t="s">
        <v>20</v>
      </c>
      <c r="D342" s="33">
        <v>400</v>
      </c>
      <c r="E342" s="33">
        <v>400</v>
      </c>
      <c r="F342" s="33">
        <f t="shared" si="34"/>
        <v>480</v>
      </c>
      <c r="G342" s="35">
        <v>2</v>
      </c>
      <c r="H342" s="33">
        <f t="shared" si="35"/>
        <v>960</v>
      </c>
      <c r="I342" s="35">
        <v>2</v>
      </c>
      <c r="J342" s="35"/>
      <c r="K342" s="35"/>
      <c r="L342" s="34" t="s">
        <v>369</v>
      </c>
    </row>
    <row r="343" spans="1:12" ht="12.75" customHeight="1" x14ac:dyDescent="0.25">
      <c r="A343" s="30">
        <v>334</v>
      </c>
      <c r="B343" s="31" t="s">
        <v>314</v>
      </c>
      <c r="C343" s="32" t="s">
        <v>20</v>
      </c>
      <c r="D343" s="33">
        <v>360</v>
      </c>
      <c r="E343" s="33">
        <v>360</v>
      </c>
      <c r="F343" s="33">
        <f t="shared" si="34"/>
        <v>432</v>
      </c>
      <c r="G343" s="35">
        <v>1</v>
      </c>
      <c r="H343" s="33">
        <f t="shared" si="35"/>
        <v>432</v>
      </c>
      <c r="I343" s="35">
        <v>1</v>
      </c>
      <c r="J343" s="35"/>
      <c r="K343" s="35"/>
      <c r="L343" s="34" t="s">
        <v>369</v>
      </c>
    </row>
    <row r="344" spans="1:12" ht="12.75" customHeight="1" x14ac:dyDescent="0.25">
      <c r="A344" s="30">
        <v>335</v>
      </c>
      <c r="B344" s="31" t="s">
        <v>315</v>
      </c>
      <c r="C344" s="32" t="s">
        <v>49</v>
      </c>
      <c r="D344" s="33">
        <v>95000</v>
      </c>
      <c r="E344" s="33">
        <v>95000</v>
      </c>
      <c r="F344" s="33">
        <f t="shared" si="34"/>
        <v>114000</v>
      </c>
      <c r="G344" s="35">
        <v>1.4999999999999999E-2</v>
      </c>
      <c r="H344" s="33">
        <f t="shared" si="35"/>
        <v>1710</v>
      </c>
      <c r="I344" s="35">
        <v>1.4999999999999999E-2</v>
      </c>
      <c r="J344" s="35"/>
      <c r="K344" s="35"/>
      <c r="L344" s="34" t="s">
        <v>369</v>
      </c>
    </row>
    <row r="345" spans="1:12" ht="12.75" customHeight="1" x14ac:dyDescent="0.25">
      <c r="A345" s="30">
        <v>336</v>
      </c>
      <c r="B345" s="31" t="s">
        <v>387</v>
      </c>
      <c r="C345" s="32" t="s">
        <v>20</v>
      </c>
      <c r="D345" s="33">
        <v>800</v>
      </c>
      <c r="E345" s="33">
        <v>800</v>
      </c>
      <c r="F345" s="33">
        <f t="shared" si="34"/>
        <v>960</v>
      </c>
      <c r="G345" s="35">
        <v>4</v>
      </c>
      <c r="H345" s="33">
        <f t="shared" si="35"/>
        <v>3840</v>
      </c>
      <c r="I345" s="35">
        <v>4</v>
      </c>
      <c r="J345" s="35"/>
      <c r="K345" s="35"/>
      <c r="L345" s="34" t="s">
        <v>369</v>
      </c>
    </row>
    <row r="346" spans="1:12" ht="12.75" customHeight="1" x14ac:dyDescent="0.25">
      <c r="A346" s="30">
        <v>337</v>
      </c>
      <c r="B346" s="31" t="s">
        <v>316</v>
      </c>
      <c r="C346" s="32" t="s">
        <v>49</v>
      </c>
      <c r="D346" s="33">
        <v>95000</v>
      </c>
      <c r="E346" s="33">
        <v>95000</v>
      </c>
      <c r="F346" s="33">
        <f t="shared" si="34"/>
        <v>114000</v>
      </c>
      <c r="G346" s="35">
        <v>3.2000000000000001E-2</v>
      </c>
      <c r="H346" s="33">
        <f t="shared" si="35"/>
        <v>3648</v>
      </c>
      <c r="I346" s="35">
        <v>3.2000000000000001E-2</v>
      </c>
      <c r="J346" s="35"/>
      <c r="K346" s="35"/>
      <c r="L346" s="34" t="s">
        <v>369</v>
      </c>
    </row>
    <row r="347" spans="1:12" ht="12.75" customHeight="1" x14ac:dyDescent="0.25">
      <c r="A347" s="30">
        <v>338</v>
      </c>
      <c r="B347" s="31" t="s">
        <v>385</v>
      </c>
      <c r="C347" s="32" t="s">
        <v>20</v>
      </c>
      <c r="D347" s="33">
        <v>750</v>
      </c>
      <c r="E347" s="33">
        <v>750</v>
      </c>
      <c r="F347" s="33">
        <f t="shared" si="34"/>
        <v>900</v>
      </c>
      <c r="G347" s="35">
        <v>10</v>
      </c>
      <c r="H347" s="33">
        <f t="shared" si="35"/>
        <v>9000</v>
      </c>
      <c r="I347" s="35">
        <v>10</v>
      </c>
      <c r="J347" s="35"/>
      <c r="K347" s="35"/>
      <c r="L347" s="34" t="s">
        <v>369</v>
      </c>
    </row>
    <row r="348" spans="1:12" ht="12.75" customHeight="1" x14ac:dyDescent="0.25">
      <c r="A348" s="30">
        <v>339</v>
      </c>
      <c r="B348" s="31" t="s">
        <v>317</v>
      </c>
      <c r="C348" s="32" t="s">
        <v>20</v>
      </c>
      <c r="D348" s="33">
        <v>600</v>
      </c>
      <c r="E348" s="33">
        <v>600</v>
      </c>
      <c r="F348" s="33">
        <f t="shared" si="34"/>
        <v>720</v>
      </c>
      <c r="G348" s="35">
        <v>3</v>
      </c>
      <c r="H348" s="33">
        <f t="shared" si="35"/>
        <v>2160</v>
      </c>
      <c r="I348" s="35">
        <v>3</v>
      </c>
      <c r="J348" s="35"/>
      <c r="K348" s="35"/>
      <c r="L348" s="34" t="s">
        <v>369</v>
      </c>
    </row>
    <row r="349" spans="1:12" ht="12.75" customHeight="1" x14ac:dyDescent="0.25">
      <c r="A349" s="30">
        <v>340</v>
      </c>
      <c r="B349" s="31" t="s">
        <v>318</v>
      </c>
      <c r="C349" s="32" t="s">
        <v>49</v>
      </c>
      <c r="D349" s="33">
        <v>90</v>
      </c>
      <c r="E349" s="33">
        <v>90</v>
      </c>
      <c r="F349" s="33">
        <f t="shared" si="34"/>
        <v>108</v>
      </c>
      <c r="G349" s="35">
        <v>2.9000000000000001E-2</v>
      </c>
      <c r="H349" s="33">
        <f t="shared" si="35"/>
        <v>3.1320000000000001</v>
      </c>
      <c r="I349" s="35">
        <v>2.9000000000000001E-2</v>
      </c>
      <c r="J349" s="35"/>
      <c r="K349" s="35"/>
      <c r="L349" s="34" t="s">
        <v>369</v>
      </c>
    </row>
    <row r="350" spans="1:12" ht="12.75" customHeight="1" x14ac:dyDescent="0.25">
      <c r="A350" s="30">
        <v>341</v>
      </c>
      <c r="B350" s="31" t="s">
        <v>386</v>
      </c>
      <c r="C350" s="32" t="s">
        <v>20</v>
      </c>
      <c r="D350" s="33">
        <v>300</v>
      </c>
      <c r="E350" s="33">
        <v>300</v>
      </c>
      <c r="F350" s="33">
        <f t="shared" si="34"/>
        <v>360</v>
      </c>
      <c r="G350" s="35">
        <v>7</v>
      </c>
      <c r="H350" s="33">
        <f t="shared" si="35"/>
        <v>2520</v>
      </c>
      <c r="I350" s="35"/>
      <c r="J350" s="35">
        <v>7</v>
      </c>
      <c r="K350" s="35"/>
      <c r="L350" s="34" t="s">
        <v>369</v>
      </c>
    </row>
    <row r="351" spans="1:12" ht="12.75" customHeight="1" x14ac:dyDescent="0.25">
      <c r="A351" s="30">
        <v>342</v>
      </c>
      <c r="B351" s="31" t="s">
        <v>153</v>
      </c>
      <c r="C351" s="32" t="s">
        <v>20</v>
      </c>
      <c r="D351" s="33">
        <f t="shared" ref="D351:D352" si="36">E351</f>
        <v>900</v>
      </c>
      <c r="E351" s="33">
        <v>900</v>
      </c>
      <c r="F351" s="33">
        <f t="shared" si="34"/>
        <v>1080</v>
      </c>
      <c r="G351" s="35">
        <v>2</v>
      </c>
      <c r="H351" s="33">
        <f t="shared" si="35"/>
        <v>2160</v>
      </c>
      <c r="I351" s="35"/>
      <c r="J351" s="35">
        <v>2</v>
      </c>
      <c r="K351" s="35"/>
      <c r="L351" s="34" t="s">
        <v>369</v>
      </c>
    </row>
    <row r="352" spans="1:12" ht="12.75" customHeight="1" x14ac:dyDescent="0.25">
      <c r="A352" s="30">
        <v>343</v>
      </c>
      <c r="B352" s="31" t="s">
        <v>319</v>
      </c>
      <c r="C352" s="32" t="s">
        <v>20</v>
      </c>
      <c r="D352" s="33">
        <f t="shared" si="36"/>
        <v>800</v>
      </c>
      <c r="E352" s="33">
        <v>800</v>
      </c>
      <c r="F352" s="33">
        <f t="shared" si="34"/>
        <v>960</v>
      </c>
      <c r="G352" s="35">
        <v>1</v>
      </c>
      <c r="H352" s="33">
        <f t="shared" si="35"/>
        <v>960</v>
      </c>
      <c r="I352" s="35"/>
      <c r="J352" s="35">
        <v>1</v>
      </c>
      <c r="K352" s="35"/>
      <c r="L352" s="34" t="s">
        <v>369</v>
      </c>
    </row>
    <row r="353" spans="1:12" ht="12.75" customHeight="1" x14ac:dyDescent="0.25">
      <c r="A353" s="30">
        <v>344</v>
      </c>
      <c r="B353" s="31" t="s">
        <v>320</v>
      </c>
      <c r="C353" s="32" t="s">
        <v>49</v>
      </c>
      <c r="D353" s="33">
        <v>67</v>
      </c>
      <c r="E353" s="33">
        <v>67</v>
      </c>
      <c r="F353" s="33">
        <f t="shared" si="34"/>
        <v>80.399999999999991</v>
      </c>
      <c r="G353" s="35">
        <v>1E-3</v>
      </c>
      <c r="H353" s="33">
        <f t="shared" si="35"/>
        <v>8.0399999999999999E-2</v>
      </c>
      <c r="I353" s="35"/>
      <c r="J353" s="35">
        <v>1E-3</v>
      </c>
      <c r="K353" s="35"/>
      <c r="L353" s="34" t="s">
        <v>369</v>
      </c>
    </row>
    <row r="354" spans="1:12" ht="38.25" customHeight="1" x14ac:dyDescent="0.25">
      <c r="A354" s="30">
        <v>345</v>
      </c>
      <c r="B354" s="31" t="s">
        <v>321</v>
      </c>
      <c r="C354" s="32" t="s">
        <v>20</v>
      </c>
      <c r="D354" s="33">
        <v>35000</v>
      </c>
      <c r="E354" s="33">
        <v>35000</v>
      </c>
      <c r="F354" s="33">
        <f t="shared" si="34"/>
        <v>42000</v>
      </c>
      <c r="G354" s="35">
        <v>1</v>
      </c>
      <c r="H354" s="33">
        <f t="shared" si="35"/>
        <v>42000</v>
      </c>
      <c r="I354" s="35">
        <v>1</v>
      </c>
      <c r="J354" s="35"/>
      <c r="K354" s="35"/>
      <c r="L354" s="34" t="s">
        <v>369</v>
      </c>
    </row>
    <row r="355" spans="1:12" ht="38.25" customHeight="1" x14ac:dyDescent="0.25">
      <c r="A355" s="30">
        <v>346</v>
      </c>
      <c r="B355" s="31" t="s">
        <v>322</v>
      </c>
      <c r="C355" s="32" t="s">
        <v>20</v>
      </c>
      <c r="D355" s="33">
        <v>140000</v>
      </c>
      <c r="E355" s="33">
        <v>140000</v>
      </c>
      <c r="F355" s="33">
        <f t="shared" si="34"/>
        <v>168000</v>
      </c>
      <c r="G355" s="35">
        <v>1</v>
      </c>
      <c r="H355" s="33">
        <f t="shared" si="35"/>
        <v>168000</v>
      </c>
      <c r="I355" s="35">
        <v>1</v>
      </c>
      <c r="J355" s="35"/>
      <c r="K355" s="35"/>
      <c r="L355" s="34" t="s">
        <v>369</v>
      </c>
    </row>
    <row r="356" spans="1:12" ht="51" customHeight="1" x14ac:dyDescent="0.25">
      <c r="A356" s="30">
        <v>347</v>
      </c>
      <c r="B356" s="31" t="s">
        <v>323</v>
      </c>
      <c r="C356" s="32" t="s">
        <v>20</v>
      </c>
      <c r="D356" s="33">
        <v>35000</v>
      </c>
      <c r="E356" s="33">
        <v>35000</v>
      </c>
      <c r="F356" s="33">
        <f t="shared" si="34"/>
        <v>42000</v>
      </c>
      <c r="G356" s="35">
        <v>1</v>
      </c>
      <c r="H356" s="33">
        <f t="shared" si="35"/>
        <v>42000</v>
      </c>
      <c r="I356" s="35">
        <v>1</v>
      </c>
      <c r="J356" s="35"/>
      <c r="K356" s="35"/>
      <c r="L356" s="34" t="s">
        <v>369</v>
      </c>
    </row>
    <row r="357" spans="1:12" ht="51" customHeight="1" x14ac:dyDescent="0.25">
      <c r="A357" s="30">
        <v>348</v>
      </c>
      <c r="B357" s="31" t="s">
        <v>324</v>
      </c>
      <c r="C357" s="32" t="s">
        <v>20</v>
      </c>
      <c r="D357" s="33">
        <f>E357</f>
        <v>92890</v>
      </c>
      <c r="E357" s="33">
        <v>92890</v>
      </c>
      <c r="F357" s="33">
        <f t="shared" si="34"/>
        <v>111468</v>
      </c>
      <c r="G357" s="35">
        <v>1</v>
      </c>
      <c r="H357" s="33">
        <f t="shared" si="35"/>
        <v>111468</v>
      </c>
      <c r="I357" s="35">
        <v>1</v>
      </c>
      <c r="J357" s="35"/>
      <c r="K357" s="35"/>
      <c r="L357" s="34" t="s">
        <v>369</v>
      </c>
    </row>
    <row r="358" spans="1:12" ht="38.25" customHeight="1" x14ac:dyDescent="0.25">
      <c r="A358" s="30">
        <v>349</v>
      </c>
      <c r="B358" s="31" t="s">
        <v>325</v>
      </c>
      <c r="C358" s="32" t="s">
        <v>20</v>
      </c>
      <c r="D358" s="33">
        <v>5000</v>
      </c>
      <c r="E358" s="33">
        <v>5000</v>
      </c>
      <c r="F358" s="33">
        <f t="shared" si="34"/>
        <v>6000</v>
      </c>
      <c r="G358" s="35">
        <v>3</v>
      </c>
      <c r="H358" s="33">
        <f t="shared" si="35"/>
        <v>18000</v>
      </c>
      <c r="I358" s="35">
        <v>3</v>
      </c>
      <c r="J358" s="35"/>
      <c r="K358" s="35"/>
      <c r="L358" s="34" t="s">
        <v>369</v>
      </c>
    </row>
    <row r="359" spans="1:12" ht="25.5" customHeight="1" x14ac:dyDescent="0.25">
      <c r="A359" s="30">
        <v>350</v>
      </c>
      <c r="B359" s="31" t="s">
        <v>326</v>
      </c>
      <c r="C359" s="32" t="s">
        <v>20</v>
      </c>
      <c r="D359" s="33">
        <v>500</v>
      </c>
      <c r="E359" s="33">
        <v>500</v>
      </c>
      <c r="F359" s="33">
        <f t="shared" si="34"/>
        <v>600</v>
      </c>
      <c r="G359" s="35">
        <v>4</v>
      </c>
      <c r="H359" s="33">
        <f t="shared" si="35"/>
        <v>2400</v>
      </c>
      <c r="I359" s="35"/>
      <c r="J359" s="35">
        <v>4</v>
      </c>
      <c r="K359" s="35"/>
      <c r="L359" s="34" t="s">
        <v>369</v>
      </c>
    </row>
    <row r="360" spans="1:12" ht="25.5" customHeight="1" x14ac:dyDescent="0.25">
      <c r="A360" s="30">
        <v>351</v>
      </c>
      <c r="B360" s="31" t="s">
        <v>327</v>
      </c>
      <c r="C360" s="32" t="s">
        <v>20</v>
      </c>
      <c r="D360" s="33">
        <v>400</v>
      </c>
      <c r="E360" s="33">
        <v>400</v>
      </c>
      <c r="F360" s="33">
        <f t="shared" si="34"/>
        <v>480</v>
      </c>
      <c r="G360" s="35">
        <v>4</v>
      </c>
      <c r="H360" s="33">
        <f t="shared" si="35"/>
        <v>1920</v>
      </c>
      <c r="I360" s="35"/>
      <c r="J360" s="35">
        <v>4</v>
      </c>
      <c r="K360" s="35"/>
      <c r="L360" s="34" t="s">
        <v>369</v>
      </c>
    </row>
    <row r="361" spans="1:12" ht="25.5" customHeight="1" x14ac:dyDescent="0.25">
      <c r="A361" s="30">
        <v>352</v>
      </c>
      <c r="B361" s="31" t="s">
        <v>328</v>
      </c>
      <c r="C361" s="32" t="s">
        <v>20</v>
      </c>
      <c r="D361" s="33">
        <v>1000</v>
      </c>
      <c r="E361" s="33">
        <v>1000</v>
      </c>
      <c r="F361" s="33">
        <f t="shared" si="34"/>
        <v>1200</v>
      </c>
      <c r="G361" s="35">
        <v>5</v>
      </c>
      <c r="H361" s="33">
        <f t="shared" si="35"/>
        <v>6000</v>
      </c>
      <c r="I361" s="35"/>
      <c r="J361" s="35">
        <v>5</v>
      </c>
      <c r="K361" s="35"/>
      <c r="L361" s="34" t="s">
        <v>369</v>
      </c>
    </row>
    <row r="362" spans="1:12" ht="25.5" customHeight="1" x14ac:dyDescent="0.25">
      <c r="A362" s="30">
        <v>353</v>
      </c>
      <c r="B362" s="31" t="s">
        <v>329</v>
      </c>
      <c r="C362" s="32" t="s">
        <v>20</v>
      </c>
      <c r="D362" s="33">
        <f t="shared" ref="D362:D370" si="37">E362</f>
        <v>550</v>
      </c>
      <c r="E362" s="33">
        <v>550</v>
      </c>
      <c r="F362" s="33">
        <f t="shared" si="34"/>
        <v>660</v>
      </c>
      <c r="G362" s="35">
        <v>4</v>
      </c>
      <c r="H362" s="33">
        <f t="shared" si="35"/>
        <v>2640</v>
      </c>
      <c r="I362" s="35"/>
      <c r="J362" s="35">
        <v>4</v>
      </c>
      <c r="K362" s="35"/>
      <c r="L362" s="34" t="s">
        <v>369</v>
      </c>
    </row>
    <row r="363" spans="1:12" ht="12.75" customHeight="1" x14ac:dyDescent="0.25">
      <c r="A363" s="30">
        <v>354</v>
      </c>
      <c r="B363" s="31" t="s">
        <v>330</v>
      </c>
      <c r="C363" s="32" t="s">
        <v>20</v>
      </c>
      <c r="D363" s="33">
        <f t="shared" si="37"/>
        <v>29</v>
      </c>
      <c r="E363" s="33">
        <v>29</v>
      </c>
      <c r="F363" s="33">
        <f t="shared" si="34"/>
        <v>34.799999999999997</v>
      </c>
      <c r="G363" s="35">
        <v>2</v>
      </c>
      <c r="H363" s="33">
        <f t="shared" si="35"/>
        <v>69.599999999999994</v>
      </c>
      <c r="I363" s="35"/>
      <c r="J363" s="35">
        <v>2</v>
      </c>
      <c r="K363" s="35"/>
      <c r="L363" s="34" t="s">
        <v>369</v>
      </c>
    </row>
    <row r="364" spans="1:12" ht="12.75" customHeight="1" x14ac:dyDescent="0.25">
      <c r="A364" s="30">
        <v>355</v>
      </c>
      <c r="B364" s="31" t="s">
        <v>331</v>
      </c>
      <c r="C364" s="32" t="s">
        <v>20</v>
      </c>
      <c r="D364" s="33">
        <f t="shared" si="37"/>
        <v>22</v>
      </c>
      <c r="E364" s="33">
        <v>22</v>
      </c>
      <c r="F364" s="33">
        <f t="shared" si="34"/>
        <v>26.4</v>
      </c>
      <c r="G364" s="35">
        <v>9</v>
      </c>
      <c r="H364" s="33">
        <f t="shared" si="35"/>
        <v>237.6</v>
      </c>
      <c r="I364" s="35"/>
      <c r="J364" s="35">
        <v>9</v>
      </c>
      <c r="K364" s="35"/>
      <c r="L364" s="34" t="s">
        <v>369</v>
      </c>
    </row>
    <row r="365" spans="1:12" ht="12.75" customHeight="1" x14ac:dyDescent="0.25">
      <c r="A365" s="30">
        <v>356</v>
      </c>
      <c r="B365" s="31" t="s">
        <v>332</v>
      </c>
      <c r="C365" s="32" t="s">
        <v>20</v>
      </c>
      <c r="D365" s="33">
        <f t="shared" si="37"/>
        <v>15</v>
      </c>
      <c r="E365" s="33">
        <v>15</v>
      </c>
      <c r="F365" s="33">
        <f t="shared" si="34"/>
        <v>18</v>
      </c>
      <c r="G365" s="35">
        <v>12</v>
      </c>
      <c r="H365" s="33">
        <f t="shared" si="35"/>
        <v>216</v>
      </c>
      <c r="I365" s="35"/>
      <c r="J365" s="35">
        <v>12</v>
      </c>
      <c r="K365" s="35"/>
      <c r="L365" s="34" t="s">
        <v>369</v>
      </c>
    </row>
    <row r="366" spans="1:12" ht="12.75" customHeight="1" x14ac:dyDescent="0.25">
      <c r="A366" s="30">
        <v>357</v>
      </c>
      <c r="B366" s="31" t="s">
        <v>333</v>
      </c>
      <c r="C366" s="32" t="s">
        <v>20</v>
      </c>
      <c r="D366" s="33">
        <f t="shared" si="37"/>
        <v>99</v>
      </c>
      <c r="E366" s="33">
        <v>99</v>
      </c>
      <c r="F366" s="33">
        <f t="shared" si="34"/>
        <v>118.8</v>
      </c>
      <c r="G366" s="35">
        <v>2</v>
      </c>
      <c r="H366" s="33">
        <f t="shared" si="35"/>
        <v>237.6</v>
      </c>
      <c r="I366" s="35"/>
      <c r="J366" s="35">
        <v>2</v>
      </c>
      <c r="K366" s="35"/>
      <c r="L366" s="34" t="s">
        <v>369</v>
      </c>
    </row>
    <row r="367" spans="1:12" ht="12.75" customHeight="1" x14ac:dyDescent="0.25">
      <c r="A367" s="30">
        <v>358</v>
      </c>
      <c r="B367" s="31" t="s">
        <v>334</v>
      </c>
      <c r="C367" s="32" t="s">
        <v>20</v>
      </c>
      <c r="D367" s="33">
        <f t="shared" si="37"/>
        <v>88</v>
      </c>
      <c r="E367" s="33">
        <v>88</v>
      </c>
      <c r="F367" s="33">
        <f t="shared" si="34"/>
        <v>105.6</v>
      </c>
      <c r="G367" s="35">
        <v>5</v>
      </c>
      <c r="H367" s="33">
        <f t="shared" si="35"/>
        <v>528</v>
      </c>
      <c r="I367" s="35"/>
      <c r="J367" s="35">
        <v>5</v>
      </c>
      <c r="K367" s="35"/>
      <c r="L367" s="34" t="s">
        <v>369</v>
      </c>
    </row>
    <row r="368" spans="1:12" ht="12.75" customHeight="1" x14ac:dyDescent="0.25">
      <c r="A368" s="30">
        <v>359</v>
      </c>
      <c r="B368" s="31" t="s">
        <v>335</v>
      </c>
      <c r="C368" s="32" t="s">
        <v>20</v>
      </c>
      <c r="D368" s="33">
        <f t="shared" si="37"/>
        <v>110</v>
      </c>
      <c r="E368" s="33">
        <v>110</v>
      </c>
      <c r="F368" s="33">
        <f t="shared" si="34"/>
        <v>132</v>
      </c>
      <c r="G368" s="35">
        <v>2</v>
      </c>
      <c r="H368" s="33">
        <f t="shared" si="35"/>
        <v>264</v>
      </c>
      <c r="I368" s="35"/>
      <c r="J368" s="35">
        <v>2</v>
      </c>
      <c r="K368" s="35"/>
      <c r="L368" s="34" t="s">
        <v>369</v>
      </c>
    </row>
    <row r="369" spans="1:12" ht="12.75" customHeight="1" x14ac:dyDescent="0.25">
      <c r="A369" s="30">
        <v>360</v>
      </c>
      <c r="B369" s="31" t="s">
        <v>336</v>
      </c>
      <c r="C369" s="32" t="s">
        <v>20</v>
      </c>
      <c r="D369" s="33">
        <f t="shared" si="37"/>
        <v>105</v>
      </c>
      <c r="E369" s="33">
        <v>105</v>
      </c>
      <c r="F369" s="33">
        <f t="shared" si="34"/>
        <v>126</v>
      </c>
      <c r="G369" s="35">
        <v>4</v>
      </c>
      <c r="H369" s="33">
        <f t="shared" si="35"/>
        <v>504</v>
      </c>
      <c r="I369" s="35"/>
      <c r="J369" s="35">
        <v>4</v>
      </c>
      <c r="K369" s="35"/>
      <c r="L369" s="34" t="s">
        <v>369</v>
      </c>
    </row>
    <row r="370" spans="1:12" ht="12.75" customHeight="1" x14ac:dyDescent="0.25">
      <c r="A370" s="30">
        <v>361</v>
      </c>
      <c r="B370" s="31" t="s">
        <v>337</v>
      </c>
      <c r="C370" s="32" t="s">
        <v>20</v>
      </c>
      <c r="D370" s="33">
        <f t="shared" si="37"/>
        <v>235</v>
      </c>
      <c r="E370" s="33">
        <v>235</v>
      </c>
      <c r="F370" s="33">
        <f t="shared" si="34"/>
        <v>282</v>
      </c>
      <c r="G370" s="35">
        <v>4</v>
      </c>
      <c r="H370" s="33">
        <f t="shared" si="35"/>
        <v>1128</v>
      </c>
      <c r="I370" s="35"/>
      <c r="J370" s="35">
        <v>4</v>
      </c>
      <c r="K370" s="35"/>
      <c r="L370" s="34" t="s">
        <v>369</v>
      </c>
    </row>
    <row r="371" spans="1:12" ht="39.75" customHeight="1" x14ac:dyDescent="0.25">
      <c r="A371" s="27">
        <v>362</v>
      </c>
      <c r="B371" s="28" t="s">
        <v>338</v>
      </c>
      <c r="C371" s="24"/>
      <c r="D371" s="29"/>
      <c r="E371" s="29"/>
      <c r="F371" s="29"/>
      <c r="G371" s="29"/>
      <c r="H371" s="29"/>
      <c r="I371" s="29"/>
      <c r="J371" s="29"/>
      <c r="K371" s="29"/>
      <c r="L371" s="34" t="s">
        <v>369</v>
      </c>
    </row>
    <row r="372" spans="1:12" ht="12.75" customHeight="1" x14ac:dyDescent="0.25">
      <c r="A372" s="30">
        <v>363</v>
      </c>
      <c r="B372" s="31" t="s">
        <v>339</v>
      </c>
      <c r="C372" s="32" t="s">
        <v>49</v>
      </c>
      <c r="D372" s="33">
        <v>95000</v>
      </c>
      <c r="E372" s="33">
        <v>95000</v>
      </c>
      <c r="F372" s="33">
        <f t="shared" ref="F372:F378" si="38">E372*1.2</f>
        <v>114000</v>
      </c>
      <c r="G372" s="35">
        <v>3.3000000000000002E-2</v>
      </c>
      <c r="H372" s="33">
        <f t="shared" ref="H372:H378" si="39">F372*G372</f>
        <v>3762</v>
      </c>
      <c r="I372" s="35">
        <v>3.3000000000000002E-2</v>
      </c>
      <c r="J372" s="35">
        <v>0</v>
      </c>
      <c r="K372" s="35"/>
      <c r="L372" s="34" t="s">
        <v>369</v>
      </c>
    </row>
    <row r="373" spans="1:12" ht="12.75" customHeight="1" x14ac:dyDescent="0.25">
      <c r="A373" s="30">
        <v>364</v>
      </c>
      <c r="B373" s="31" t="s">
        <v>286</v>
      </c>
      <c r="C373" s="32" t="s">
        <v>49</v>
      </c>
      <c r="D373" s="33">
        <v>70000</v>
      </c>
      <c r="E373" s="33">
        <v>70000</v>
      </c>
      <c r="F373" s="33">
        <f t="shared" si="38"/>
        <v>84000</v>
      </c>
      <c r="G373" s="35">
        <v>1.4999999999999999E-2</v>
      </c>
      <c r="H373" s="33">
        <f t="shared" si="39"/>
        <v>1260</v>
      </c>
      <c r="I373" s="35">
        <v>0</v>
      </c>
      <c r="J373" s="35">
        <v>1.4999999999999999E-2</v>
      </c>
      <c r="K373" s="35"/>
      <c r="L373" s="34" t="s">
        <v>369</v>
      </c>
    </row>
    <row r="374" spans="1:12" ht="25.5" customHeight="1" x14ac:dyDescent="0.25">
      <c r="A374" s="30">
        <v>365</v>
      </c>
      <c r="B374" s="31" t="s">
        <v>340</v>
      </c>
      <c r="C374" s="32" t="s">
        <v>20</v>
      </c>
      <c r="D374" s="33">
        <v>530</v>
      </c>
      <c r="E374" s="33">
        <v>530</v>
      </c>
      <c r="F374" s="33">
        <f t="shared" si="38"/>
        <v>636</v>
      </c>
      <c r="G374" s="35">
        <v>2</v>
      </c>
      <c r="H374" s="33">
        <f t="shared" si="39"/>
        <v>1272</v>
      </c>
      <c r="I374" s="35"/>
      <c r="J374" s="35">
        <v>2</v>
      </c>
      <c r="K374" s="35"/>
      <c r="L374" s="34" t="s">
        <v>369</v>
      </c>
    </row>
    <row r="375" spans="1:12" ht="12.75" customHeight="1" x14ac:dyDescent="0.25">
      <c r="A375" s="30">
        <v>366</v>
      </c>
      <c r="B375" s="31" t="s">
        <v>341</v>
      </c>
      <c r="C375" s="32" t="s">
        <v>20</v>
      </c>
      <c r="D375" s="33">
        <v>96</v>
      </c>
      <c r="E375" s="33">
        <v>96</v>
      </c>
      <c r="F375" s="33">
        <f t="shared" si="38"/>
        <v>115.19999999999999</v>
      </c>
      <c r="G375" s="35">
        <v>8</v>
      </c>
      <c r="H375" s="33">
        <f t="shared" si="39"/>
        <v>921.59999999999991</v>
      </c>
      <c r="I375" s="35">
        <v>8</v>
      </c>
      <c r="J375" s="35"/>
      <c r="K375" s="35"/>
      <c r="L375" s="34" t="s">
        <v>369</v>
      </c>
    </row>
    <row r="376" spans="1:12" ht="12.75" customHeight="1" x14ac:dyDescent="0.25">
      <c r="A376" s="30">
        <v>367</v>
      </c>
      <c r="B376" s="31" t="s">
        <v>342</v>
      </c>
      <c r="C376" s="32" t="s">
        <v>26</v>
      </c>
      <c r="D376" s="33">
        <v>92</v>
      </c>
      <c r="E376" s="33">
        <v>92</v>
      </c>
      <c r="F376" s="33">
        <f t="shared" si="38"/>
        <v>110.39999999999999</v>
      </c>
      <c r="G376" s="35">
        <v>2.54</v>
      </c>
      <c r="H376" s="33">
        <f t="shared" si="39"/>
        <v>280.416</v>
      </c>
      <c r="I376" s="35"/>
      <c r="J376" s="35">
        <v>2.54</v>
      </c>
      <c r="K376" s="35"/>
      <c r="L376" s="34" t="s">
        <v>369</v>
      </c>
    </row>
    <row r="377" spans="1:12" ht="12.75" customHeight="1" x14ac:dyDescent="0.25">
      <c r="A377" s="30">
        <v>368</v>
      </c>
      <c r="B377" s="31" t="s">
        <v>343</v>
      </c>
      <c r="C377" s="32" t="s">
        <v>26</v>
      </c>
      <c r="D377" s="33">
        <v>92</v>
      </c>
      <c r="E377" s="33">
        <v>92</v>
      </c>
      <c r="F377" s="33">
        <f t="shared" si="38"/>
        <v>110.39999999999999</v>
      </c>
      <c r="G377" s="35">
        <v>1</v>
      </c>
      <c r="H377" s="33">
        <f t="shared" si="39"/>
        <v>110.39999999999999</v>
      </c>
      <c r="I377" s="35">
        <v>1</v>
      </c>
      <c r="J377" s="35"/>
      <c r="K377" s="35"/>
      <c r="L377" s="34" t="s">
        <v>369</v>
      </c>
    </row>
    <row r="378" spans="1:12" ht="12.75" customHeight="1" x14ac:dyDescent="0.25">
      <c r="A378" s="30">
        <v>369</v>
      </c>
      <c r="B378" s="31" t="s">
        <v>266</v>
      </c>
      <c r="C378" s="32" t="s">
        <v>187</v>
      </c>
      <c r="D378" s="33">
        <v>11740</v>
      </c>
      <c r="E378" s="33">
        <v>11740</v>
      </c>
      <c r="F378" s="33">
        <f t="shared" si="38"/>
        <v>14088</v>
      </c>
      <c r="G378" s="35">
        <v>0.01</v>
      </c>
      <c r="H378" s="33">
        <f t="shared" si="39"/>
        <v>140.88</v>
      </c>
      <c r="I378" s="35">
        <v>0.01</v>
      </c>
      <c r="J378" s="35"/>
      <c r="K378" s="35"/>
      <c r="L378" s="34" t="s">
        <v>369</v>
      </c>
    </row>
    <row r="379" spans="1:12" ht="39.75" customHeight="1" x14ac:dyDescent="0.25">
      <c r="A379" s="27">
        <v>370</v>
      </c>
      <c r="B379" s="28" t="s">
        <v>344</v>
      </c>
      <c r="C379" s="24"/>
      <c r="D379" s="29"/>
      <c r="E379" s="29"/>
      <c r="F379" s="29"/>
      <c r="G379" s="29"/>
      <c r="H379" s="29"/>
      <c r="I379" s="29"/>
      <c r="J379" s="29"/>
      <c r="K379" s="29"/>
      <c r="L379" s="34" t="s">
        <v>369</v>
      </c>
    </row>
    <row r="380" spans="1:12" ht="25.5" customHeight="1" x14ac:dyDescent="0.25">
      <c r="A380" s="30">
        <v>371</v>
      </c>
      <c r="B380" s="31" t="s">
        <v>345</v>
      </c>
      <c r="C380" s="32" t="s">
        <v>20</v>
      </c>
      <c r="D380" s="33">
        <v>34</v>
      </c>
      <c r="E380" s="33">
        <v>34</v>
      </c>
      <c r="F380" s="33">
        <f>E380*1.2</f>
        <v>40.799999999999997</v>
      </c>
      <c r="G380" s="35">
        <v>2</v>
      </c>
      <c r="H380" s="33">
        <f>F380*G380</f>
        <v>81.599999999999994</v>
      </c>
      <c r="I380" s="35"/>
      <c r="J380" s="35">
        <v>2</v>
      </c>
      <c r="K380" s="35"/>
      <c r="L380" s="34" t="s">
        <v>369</v>
      </c>
    </row>
    <row r="381" spans="1:12" ht="39.75" customHeight="1" x14ac:dyDescent="0.25">
      <c r="A381" s="27">
        <v>372</v>
      </c>
      <c r="B381" s="28" t="s">
        <v>346</v>
      </c>
      <c r="C381" s="24"/>
      <c r="D381" s="29"/>
      <c r="E381" s="29"/>
      <c r="F381" s="29"/>
      <c r="G381" s="29"/>
      <c r="H381" s="29"/>
      <c r="I381" s="29"/>
      <c r="J381" s="29"/>
      <c r="K381" s="29"/>
      <c r="L381" s="34" t="s">
        <v>369</v>
      </c>
    </row>
    <row r="382" spans="1:12" ht="12.75" customHeight="1" x14ac:dyDescent="0.25">
      <c r="A382" s="30">
        <v>373</v>
      </c>
      <c r="B382" s="31" t="s">
        <v>347</v>
      </c>
      <c r="C382" s="32" t="s">
        <v>26</v>
      </c>
      <c r="D382" s="33">
        <v>70000</v>
      </c>
      <c r="E382" s="33">
        <v>70000</v>
      </c>
      <c r="F382" s="33">
        <f t="shared" ref="F382:F390" si="40">E382*1.2</f>
        <v>84000</v>
      </c>
      <c r="G382" s="35">
        <v>2.8</v>
      </c>
      <c r="H382" s="33">
        <f t="shared" ref="H382:H390" si="41">F382*G382</f>
        <v>235199.99999999997</v>
      </c>
      <c r="I382" s="35"/>
      <c r="J382" s="35">
        <v>2.8</v>
      </c>
      <c r="K382" s="35"/>
      <c r="L382" s="34" t="s">
        <v>369</v>
      </c>
    </row>
    <row r="383" spans="1:12" ht="12.75" customHeight="1" x14ac:dyDescent="0.25">
      <c r="A383" s="30">
        <v>374</v>
      </c>
      <c r="B383" s="31" t="s">
        <v>348</v>
      </c>
      <c r="C383" s="32" t="s">
        <v>49</v>
      </c>
      <c r="D383" s="33">
        <v>110</v>
      </c>
      <c r="E383" s="33">
        <v>110</v>
      </c>
      <c r="F383" s="33">
        <f t="shared" si="40"/>
        <v>132</v>
      </c>
      <c r="G383" s="35">
        <v>2.5</v>
      </c>
      <c r="H383" s="33">
        <f t="shared" si="41"/>
        <v>330</v>
      </c>
      <c r="I383" s="35">
        <v>3.0000000000000001E-3</v>
      </c>
      <c r="J383" s="35"/>
      <c r="K383" s="35"/>
      <c r="L383" s="34" t="s">
        <v>369</v>
      </c>
    </row>
    <row r="384" spans="1:12" ht="12.75" customHeight="1" x14ac:dyDescent="0.25">
      <c r="A384" s="30">
        <v>375</v>
      </c>
      <c r="B384" s="31" t="s">
        <v>349</v>
      </c>
      <c r="C384" s="32" t="s">
        <v>20</v>
      </c>
      <c r="D384" s="33">
        <v>66</v>
      </c>
      <c r="E384" s="33">
        <v>66</v>
      </c>
      <c r="F384" s="33">
        <f t="shared" si="40"/>
        <v>79.2</v>
      </c>
      <c r="G384" s="35">
        <v>4</v>
      </c>
      <c r="H384" s="33">
        <f t="shared" si="41"/>
        <v>316.8</v>
      </c>
      <c r="I384" s="35"/>
      <c r="J384" s="35">
        <v>4</v>
      </c>
      <c r="K384" s="35"/>
      <c r="L384" s="34" t="s">
        <v>369</v>
      </c>
    </row>
    <row r="385" spans="1:12" ht="12.75" customHeight="1" x14ac:dyDescent="0.25">
      <c r="A385" s="30">
        <v>376</v>
      </c>
      <c r="B385" s="31" t="s">
        <v>350</v>
      </c>
      <c r="C385" s="32" t="s">
        <v>20</v>
      </c>
      <c r="D385" s="33">
        <v>5</v>
      </c>
      <c r="E385" s="33">
        <v>5</v>
      </c>
      <c r="F385" s="33">
        <f t="shared" si="40"/>
        <v>6</v>
      </c>
      <c r="G385" s="35">
        <v>4</v>
      </c>
      <c r="H385" s="33">
        <f t="shared" si="41"/>
        <v>24</v>
      </c>
      <c r="I385" s="35"/>
      <c r="J385" s="35">
        <v>4</v>
      </c>
      <c r="K385" s="35"/>
      <c r="L385" s="34" t="s">
        <v>369</v>
      </c>
    </row>
    <row r="386" spans="1:12" ht="12.75" customHeight="1" x14ac:dyDescent="0.25">
      <c r="A386" s="30">
        <v>377</v>
      </c>
      <c r="B386" s="31" t="s">
        <v>351</v>
      </c>
      <c r="C386" s="32" t="s">
        <v>20</v>
      </c>
      <c r="D386" s="33">
        <v>28</v>
      </c>
      <c r="E386" s="33">
        <v>28</v>
      </c>
      <c r="F386" s="33">
        <f t="shared" si="40"/>
        <v>33.6</v>
      </c>
      <c r="G386" s="35">
        <v>4</v>
      </c>
      <c r="H386" s="33">
        <f t="shared" si="41"/>
        <v>134.4</v>
      </c>
      <c r="I386" s="35"/>
      <c r="J386" s="35">
        <v>4</v>
      </c>
      <c r="K386" s="35"/>
      <c r="L386" s="34" t="s">
        <v>369</v>
      </c>
    </row>
    <row r="387" spans="1:12" ht="12.75" customHeight="1" x14ac:dyDescent="0.25">
      <c r="A387" s="30">
        <v>378</v>
      </c>
      <c r="B387" s="31" t="s">
        <v>72</v>
      </c>
      <c r="C387" s="32" t="s">
        <v>26</v>
      </c>
      <c r="D387" s="33">
        <v>128</v>
      </c>
      <c r="E387" s="33">
        <v>128</v>
      </c>
      <c r="F387" s="33">
        <f t="shared" si="40"/>
        <v>153.6</v>
      </c>
      <c r="G387" s="35">
        <v>0.48</v>
      </c>
      <c r="H387" s="33">
        <f t="shared" si="41"/>
        <v>73.727999999999994</v>
      </c>
      <c r="I387" s="35"/>
      <c r="J387" s="35">
        <v>0.48</v>
      </c>
      <c r="K387" s="35"/>
      <c r="L387" s="34" t="s">
        <v>369</v>
      </c>
    </row>
    <row r="388" spans="1:12" ht="12.75" customHeight="1" x14ac:dyDescent="0.25">
      <c r="A388" s="30">
        <v>379</v>
      </c>
      <c r="B388" s="31" t="s">
        <v>73</v>
      </c>
      <c r="C388" s="32" t="s">
        <v>26</v>
      </c>
      <c r="D388" s="33">
        <v>128</v>
      </c>
      <c r="E388" s="33">
        <v>128</v>
      </c>
      <c r="F388" s="33">
        <f t="shared" si="40"/>
        <v>153.6</v>
      </c>
      <c r="G388" s="35">
        <v>0.76</v>
      </c>
      <c r="H388" s="33">
        <f t="shared" si="41"/>
        <v>116.73599999999999</v>
      </c>
      <c r="I388" s="35"/>
      <c r="J388" s="35">
        <v>0.76</v>
      </c>
      <c r="K388" s="35"/>
      <c r="L388" s="34" t="s">
        <v>369</v>
      </c>
    </row>
    <row r="389" spans="1:12" ht="12.75" customHeight="1" x14ac:dyDescent="0.25">
      <c r="A389" s="30">
        <v>380</v>
      </c>
      <c r="B389" s="31" t="s">
        <v>72</v>
      </c>
      <c r="C389" s="32" t="s">
        <v>26</v>
      </c>
      <c r="D389" s="33">
        <v>128</v>
      </c>
      <c r="E389" s="33">
        <v>128</v>
      </c>
      <c r="F389" s="33">
        <f t="shared" si="40"/>
        <v>153.6</v>
      </c>
      <c r="G389" s="35">
        <v>0.72</v>
      </c>
      <c r="H389" s="33">
        <f t="shared" si="41"/>
        <v>110.592</v>
      </c>
      <c r="I389" s="35"/>
      <c r="J389" s="35">
        <v>0.72</v>
      </c>
      <c r="K389" s="35"/>
      <c r="L389" s="34" t="s">
        <v>369</v>
      </c>
    </row>
    <row r="390" spans="1:12" ht="12.75" customHeight="1" x14ac:dyDescent="0.25">
      <c r="A390" s="30">
        <v>381</v>
      </c>
      <c r="B390" s="31" t="s">
        <v>74</v>
      </c>
      <c r="C390" s="32" t="s">
        <v>26</v>
      </c>
      <c r="D390" s="33">
        <v>128</v>
      </c>
      <c r="E390" s="33">
        <v>128</v>
      </c>
      <c r="F390" s="33">
        <f t="shared" si="40"/>
        <v>153.6</v>
      </c>
      <c r="G390" s="35">
        <v>2.2999999999999998</v>
      </c>
      <c r="H390" s="33">
        <f t="shared" si="41"/>
        <v>353.28</v>
      </c>
      <c r="I390" s="35">
        <v>1.1499999999999999</v>
      </c>
      <c r="J390" s="35">
        <v>1.1499999999999999</v>
      </c>
      <c r="K390" s="35"/>
      <c r="L390" s="34" t="s">
        <v>369</v>
      </c>
    </row>
    <row r="391" spans="1:12" ht="39.75" customHeight="1" x14ac:dyDescent="0.25">
      <c r="A391" s="27">
        <v>382</v>
      </c>
      <c r="B391" s="28" t="s">
        <v>352</v>
      </c>
      <c r="C391" s="24"/>
      <c r="D391" s="29"/>
      <c r="E391" s="29"/>
      <c r="F391" s="29"/>
      <c r="G391" s="29"/>
      <c r="H391" s="29"/>
      <c r="I391" s="29"/>
      <c r="J391" s="29"/>
      <c r="K391" s="29"/>
      <c r="L391" s="34" t="s">
        <v>369</v>
      </c>
    </row>
    <row r="392" spans="1:12" ht="12.75" customHeight="1" x14ac:dyDescent="0.25">
      <c r="A392" s="30">
        <v>383</v>
      </c>
      <c r="B392" s="31" t="s">
        <v>353</v>
      </c>
      <c r="C392" s="32" t="s">
        <v>94</v>
      </c>
      <c r="D392" s="33">
        <v>38500</v>
      </c>
      <c r="E392" s="33">
        <v>38500</v>
      </c>
      <c r="F392" s="33">
        <f t="shared" ref="F392:F402" si="42">E392*1.2</f>
        <v>46200</v>
      </c>
      <c r="G392" s="35">
        <v>1</v>
      </c>
      <c r="H392" s="33">
        <f t="shared" ref="H392:H402" si="43">F392*G392</f>
        <v>46200</v>
      </c>
      <c r="I392" s="35">
        <v>1</v>
      </c>
      <c r="J392" s="35"/>
      <c r="K392" s="35"/>
      <c r="L392" s="34" t="s">
        <v>369</v>
      </c>
    </row>
    <row r="393" spans="1:12" ht="12.75" customHeight="1" x14ac:dyDescent="0.25">
      <c r="A393" s="30">
        <v>384</v>
      </c>
      <c r="B393" s="31" t="s">
        <v>354</v>
      </c>
      <c r="C393" s="32" t="s">
        <v>20</v>
      </c>
      <c r="D393" s="33">
        <v>10200</v>
      </c>
      <c r="E393" s="33">
        <v>10200</v>
      </c>
      <c r="F393" s="33">
        <f t="shared" si="42"/>
        <v>12240</v>
      </c>
      <c r="G393" s="35">
        <v>4</v>
      </c>
      <c r="H393" s="33">
        <f t="shared" si="43"/>
        <v>48960</v>
      </c>
      <c r="I393" s="35">
        <v>4</v>
      </c>
      <c r="J393" s="35"/>
      <c r="K393" s="35"/>
      <c r="L393" s="34" t="s">
        <v>369</v>
      </c>
    </row>
    <row r="394" spans="1:12" ht="12.75" customHeight="1" x14ac:dyDescent="0.25">
      <c r="A394" s="30">
        <v>385</v>
      </c>
      <c r="B394" s="31" t="s">
        <v>355</v>
      </c>
      <c r="C394" s="32" t="s">
        <v>20</v>
      </c>
      <c r="D394" s="33">
        <v>0</v>
      </c>
      <c r="E394" s="33">
        <v>156</v>
      </c>
      <c r="F394" s="33">
        <f t="shared" si="42"/>
        <v>187.2</v>
      </c>
      <c r="G394" s="35">
        <v>4</v>
      </c>
      <c r="H394" s="33">
        <f t="shared" si="43"/>
        <v>748.8</v>
      </c>
      <c r="I394" s="35">
        <v>4</v>
      </c>
      <c r="J394" s="35"/>
      <c r="K394" s="35"/>
      <c r="L394" s="34" t="s">
        <v>369</v>
      </c>
    </row>
    <row r="395" spans="1:12" ht="25.5" customHeight="1" x14ac:dyDescent="0.25">
      <c r="A395" s="30">
        <v>386</v>
      </c>
      <c r="B395" s="31" t="s">
        <v>356</v>
      </c>
      <c r="C395" s="32" t="s">
        <v>20</v>
      </c>
      <c r="D395" s="33">
        <v>11420</v>
      </c>
      <c r="E395" s="33">
        <v>11420</v>
      </c>
      <c r="F395" s="33">
        <f t="shared" si="42"/>
        <v>13704</v>
      </c>
      <c r="G395" s="35">
        <v>4</v>
      </c>
      <c r="H395" s="33">
        <f t="shared" si="43"/>
        <v>54816</v>
      </c>
      <c r="I395" s="35">
        <v>4</v>
      </c>
      <c r="J395" s="35"/>
      <c r="K395" s="35"/>
      <c r="L395" s="34" t="s">
        <v>369</v>
      </c>
    </row>
    <row r="396" spans="1:12" ht="25.5" customHeight="1" x14ac:dyDescent="0.25">
      <c r="A396" s="30">
        <v>387</v>
      </c>
      <c r="B396" s="31" t="s">
        <v>357</v>
      </c>
      <c r="C396" s="32" t="s">
        <v>22</v>
      </c>
      <c r="D396" s="33">
        <v>0</v>
      </c>
      <c r="E396" s="33">
        <v>50</v>
      </c>
      <c r="F396" s="33">
        <f t="shared" si="42"/>
        <v>60</v>
      </c>
      <c r="G396" s="35">
        <v>3</v>
      </c>
      <c r="H396" s="33">
        <f t="shared" si="43"/>
        <v>180</v>
      </c>
      <c r="I396" s="35"/>
      <c r="J396" s="35">
        <v>3</v>
      </c>
      <c r="K396" s="35"/>
      <c r="L396" s="34" t="s">
        <v>369</v>
      </c>
    </row>
    <row r="397" spans="1:12" ht="12.75" customHeight="1" x14ac:dyDescent="0.25">
      <c r="A397" s="30">
        <v>388</v>
      </c>
      <c r="B397" s="31" t="s">
        <v>358</v>
      </c>
      <c r="C397" s="32" t="s">
        <v>22</v>
      </c>
      <c r="D397" s="33">
        <v>65</v>
      </c>
      <c r="E397" s="33">
        <v>65</v>
      </c>
      <c r="F397" s="33">
        <f t="shared" si="42"/>
        <v>78</v>
      </c>
      <c r="G397" s="35">
        <v>3</v>
      </c>
      <c r="H397" s="33">
        <f t="shared" si="43"/>
        <v>234</v>
      </c>
      <c r="I397" s="35"/>
      <c r="J397" s="35">
        <v>3</v>
      </c>
      <c r="K397" s="35"/>
      <c r="L397" s="34" t="s">
        <v>369</v>
      </c>
    </row>
    <row r="398" spans="1:12" ht="12.75" customHeight="1" x14ac:dyDescent="0.25">
      <c r="A398" s="30">
        <v>389</v>
      </c>
      <c r="B398" s="31" t="s">
        <v>234</v>
      </c>
      <c r="C398" s="32" t="s">
        <v>20</v>
      </c>
      <c r="D398" s="33">
        <v>3</v>
      </c>
      <c r="E398" s="33">
        <v>3</v>
      </c>
      <c r="F398" s="33">
        <f t="shared" si="42"/>
        <v>3.5999999999999996</v>
      </c>
      <c r="G398" s="35">
        <v>6</v>
      </c>
      <c r="H398" s="33">
        <f t="shared" si="43"/>
        <v>21.599999999999998</v>
      </c>
      <c r="I398" s="35"/>
      <c r="J398" s="35">
        <v>6</v>
      </c>
      <c r="K398" s="35"/>
      <c r="L398" s="34" t="s">
        <v>369</v>
      </c>
    </row>
    <row r="399" spans="1:12" ht="12.75" customHeight="1" x14ac:dyDescent="0.25">
      <c r="A399" s="30">
        <v>390</v>
      </c>
      <c r="B399" s="31" t="s">
        <v>359</v>
      </c>
      <c r="C399" s="32" t="s">
        <v>20</v>
      </c>
      <c r="D399" s="33">
        <v>0.7</v>
      </c>
      <c r="E399" s="33">
        <v>0.7</v>
      </c>
      <c r="F399" s="33">
        <f t="shared" si="42"/>
        <v>0.84</v>
      </c>
      <c r="G399" s="35">
        <v>300</v>
      </c>
      <c r="H399" s="33">
        <f t="shared" si="43"/>
        <v>252</v>
      </c>
      <c r="I399" s="35"/>
      <c r="J399" s="35">
        <v>300</v>
      </c>
      <c r="K399" s="35"/>
      <c r="L399" s="34" t="s">
        <v>369</v>
      </c>
    </row>
    <row r="400" spans="1:12" ht="12.75" customHeight="1" x14ac:dyDescent="0.25">
      <c r="A400" s="30">
        <v>391</v>
      </c>
      <c r="B400" s="31" t="s">
        <v>360</v>
      </c>
      <c r="C400" s="32" t="s">
        <v>20</v>
      </c>
      <c r="D400" s="33">
        <v>10</v>
      </c>
      <c r="E400" s="33">
        <v>10</v>
      </c>
      <c r="F400" s="33">
        <f t="shared" si="42"/>
        <v>12</v>
      </c>
      <c r="G400" s="35">
        <v>200</v>
      </c>
      <c r="H400" s="33">
        <f t="shared" si="43"/>
        <v>2400</v>
      </c>
      <c r="I400" s="35"/>
      <c r="J400" s="35">
        <v>200</v>
      </c>
      <c r="K400" s="35"/>
      <c r="L400" s="34" t="s">
        <v>369</v>
      </c>
    </row>
    <row r="401" spans="1:12" ht="12.75" customHeight="1" x14ac:dyDescent="0.25">
      <c r="A401" s="30">
        <v>392</v>
      </c>
      <c r="B401" s="31" t="s">
        <v>361</v>
      </c>
      <c r="C401" s="32" t="s">
        <v>20</v>
      </c>
      <c r="D401" s="33">
        <v>6</v>
      </c>
      <c r="E401" s="33">
        <v>6</v>
      </c>
      <c r="F401" s="33">
        <f t="shared" si="42"/>
        <v>7.1999999999999993</v>
      </c>
      <c r="G401" s="35">
        <v>200</v>
      </c>
      <c r="H401" s="33">
        <f t="shared" si="43"/>
        <v>1439.9999999999998</v>
      </c>
      <c r="I401" s="35"/>
      <c r="J401" s="35">
        <v>200</v>
      </c>
      <c r="K401" s="35"/>
      <c r="L401" s="34" t="s">
        <v>369</v>
      </c>
    </row>
    <row r="402" spans="1:12" ht="25.5" customHeight="1" x14ac:dyDescent="0.25">
      <c r="A402" s="30">
        <v>393</v>
      </c>
      <c r="B402" s="31" t="s">
        <v>362</v>
      </c>
      <c r="C402" s="32" t="s">
        <v>20</v>
      </c>
      <c r="D402" s="33">
        <v>2.5</v>
      </c>
      <c r="E402" s="33">
        <v>2.5</v>
      </c>
      <c r="F402" s="33">
        <f t="shared" si="42"/>
        <v>3</v>
      </c>
      <c r="G402" s="35">
        <v>100</v>
      </c>
      <c r="H402" s="33">
        <f t="shared" si="43"/>
        <v>300</v>
      </c>
      <c r="I402" s="35"/>
      <c r="J402" s="35">
        <v>100</v>
      </c>
      <c r="K402" s="35"/>
      <c r="L402" s="34" t="s">
        <v>369</v>
      </c>
    </row>
    <row r="403" spans="1:12" x14ac:dyDescent="0.25">
      <c r="A403" s="4"/>
      <c r="B403" s="9"/>
      <c r="C403" s="5"/>
      <c r="D403" s="6"/>
      <c r="E403" s="6"/>
      <c r="F403" s="6"/>
      <c r="G403" s="6"/>
      <c r="H403" s="6"/>
      <c r="I403" s="6"/>
      <c r="J403" s="6"/>
      <c r="K403" s="6"/>
      <c r="L403" s="7"/>
    </row>
    <row r="404" spans="1:12" ht="15.75" customHeight="1" x14ac:dyDescent="0.3">
      <c r="A404" s="8"/>
      <c r="B404" s="53"/>
      <c r="C404" s="53"/>
      <c r="D404" s="53"/>
      <c r="E404" s="53"/>
      <c r="F404" s="9"/>
      <c r="G404" s="15"/>
      <c r="H404" s="6"/>
      <c r="I404" s="16"/>
      <c r="J404" s="17"/>
      <c r="K404" s="16"/>
      <c r="L404" s="18"/>
    </row>
    <row r="405" spans="1:12" s="38" customFormat="1" ht="15.5" x14ac:dyDescent="0.35">
      <c r="A405" s="40"/>
      <c r="B405" s="54" t="s">
        <v>363</v>
      </c>
      <c r="C405" s="54"/>
      <c r="D405" s="54"/>
      <c r="E405" s="54"/>
      <c r="F405" s="54"/>
      <c r="G405" s="41"/>
      <c r="H405" s="42"/>
      <c r="I405" s="42"/>
      <c r="J405" s="43"/>
      <c r="K405" s="42"/>
      <c r="L405" s="44"/>
    </row>
    <row r="406" spans="1:12" s="38" customFormat="1" ht="15.5" x14ac:dyDescent="0.35">
      <c r="A406" s="40"/>
      <c r="B406" s="54" t="s">
        <v>364</v>
      </c>
      <c r="C406" s="54"/>
      <c r="D406" s="54"/>
      <c r="E406" s="54"/>
      <c r="F406" s="54"/>
      <c r="G406" s="41"/>
      <c r="H406" s="42"/>
      <c r="I406" s="42"/>
      <c r="J406" s="43"/>
      <c r="K406" s="42"/>
      <c r="L406" s="44"/>
    </row>
    <row r="407" spans="1:12" s="38" customFormat="1" ht="19.5" customHeight="1" x14ac:dyDescent="0.35">
      <c r="A407" s="40"/>
      <c r="B407" s="42" t="s">
        <v>365</v>
      </c>
      <c r="C407" s="43"/>
      <c r="D407" s="42"/>
      <c r="E407" s="43"/>
      <c r="F407" s="42"/>
      <c r="G407" s="41"/>
      <c r="H407" s="42"/>
      <c r="I407" s="42"/>
      <c r="J407" s="43"/>
      <c r="K407" s="42"/>
      <c r="L407" s="44"/>
    </row>
    <row r="408" spans="1:12" s="38" customFormat="1" ht="21.75" customHeight="1" x14ac:dyDescent="0.35">
      <c r="A408" s="40"/>
      <c r="B408" s="42" t="s">
        <v>366</v>
      </c>
      <c r="C408" s="42"/>
      <c r="D408" s="42"/>
      <c r="E408" s="42"/>
      <c r="F408" s="42"/>
      <c r="G408" s="42"/>
      <c r="H408" s="42"/>
      <c r="I408" s="42"/>
      <c r="J408" s="42"/>
      <c r="K408" s="42"/>
      <c r="L408" s="44"/>
    </row>
    <row r="409" spans="1:12" s="38" customFormat="1" ht="63" customHeight="1" x14ac:dyDescent="0.35">
      <c r="A409" s="40"/>
      <c r="B409" s="52" t="s">
        <v>367</v>
      </c>
      <c r="C409" s="52"/>
      <c r="D409" s="52"/>
      <c r="E409" s="52"/>
      <c r="F409" s="52"/>
      <c r="G409" s="52"/>
      <c r="H409" s="52"/>
      <c r="I409" s="52"/>
      <c r="J409" s="43"/>
      <c r="K409" s="42"/>
      <c r="L409" s="44"/>
    </row>
  </sheetData>
  <autoFilter ref="A9:L402" xr:uid="{00000000-0009-0000-0000-000000000000}"/>
  <mergeCells count="15">
    <mergeCell ref="B409:I409"/>
    <mergeCell ref="B404:E404"/>
    <mergeCell ref="B405:F405"/>
    <mergeCell ref="B406:F406"/>
    <mergeCell ref="E7:E8"/>
    <mergeCell ref="I7:J7"/>
    <mergeCell ref="K7:K8"/>
    <mergeCell ref="L7:L8"/>
    <mergeCell ref="F7:F8"/>
    <mergeCell ref="G7:G8"/>
    <mergeCell ref="H7:H8"/>
    <mergeCell ref="A7:A8"/>
    <mergeCell ref="B7:B8"/>
    <mergeCell ref="C7:C8"/>
    <mergeCell ref="D7:D8"/>
  </mergeCells>
  <pageMargins left="0.70866141732283472" right="0.70866141732283472" top="0.74803149606299213" bottom="0.74803149606299213" header="0.31496062992125989" footer="0.31496062992125989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Гулидова Мария Андреевна</cp:lastModifiedBy>
  <cp:lastPrinted>2014-04-02T06:25:50Z</cp:lastPrinted>
  <dcterms:created xsi:type="dcterms:W3CDTF">2014-04-02T04:58:06Z</dcterms:created>
  <dcterms:modified xsi:type="dcterms:W3CDTF">2024-08-23T08:17:13Z</dcterms:modified>
</cp:coreProperties>
</file>